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83" documentId="13_ncr:1_{F6CB121F-512D-4AA6-A0C1-0FB36C537598}" xr6:coauthVersionLast="47" xr6:coauthVersionMax="47" xr10:uidLastSave="{63F04EAF-D987-4B4A-ADA9-2890941BAC5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<sst xmlns="http://schemas.openxmlformats.org/spreadsheetml/2006/main" count="178603" uniqueCount="39086">
  <si>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</si>
  <si>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</si>
  <si>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</si>
  <si>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</si>
  <si>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</si>
  <si>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</si>
  <si>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</si>
  <si>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</si>
  <si>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</si>
  <si>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</si>
  <si>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</si>
  <si>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</si>
  <si>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</si>
  <si>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</si>
  <si>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</si>
  <si>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</si>
  <si>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</si>
  <si>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</si>
  <si>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</si>
  <si>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</si>
  <si>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</si>
  <si>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</si>
  <si>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</si>
  <si>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</si>
  <si>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</si>
  <si>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</si>
  <si>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</si>
  <si>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</si>
  <si>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</si>
  <si>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</si>
  <si>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</si>
  <si>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</si>
  <si>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</si>
  <si>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</si>
  <si>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</si>
  <si>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</si>
  <si>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</si>
  <si>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</si>
  <si>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</si>
  <si>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</si>
  <si>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</si>
  <si>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</si>
  <si>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</si>
  <si>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</si>
  <si>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</si>
  <si>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</si>
  <si>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</si>
  <si>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</si>
  <si>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</si>
  <si>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</si>
  <si>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</si>
  <si>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</si>
  <si>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</si>
  <si>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</si>
  <si>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</si>
  <si>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</si>
  <si>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</si>
  <si>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</si>
  <si>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</si>
  <si>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</si>
  <si>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</si>
  <si>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</si>
  <si>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</si>
  <si>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</si>
  <si>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</si>
  <si>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</si>
  <si>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</si>
  <si>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</si>
  <si>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</si>
  <si>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</si>
  <si>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</si>
  <si>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</si>
  <si>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</si>
  <si>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</si>
  <si>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</si>
  <si>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</si>
  <si>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</si>
  <si>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</si>
  <si>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</si>
  <si>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</si>
  <si>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</si>
  <si>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</si>
  <si>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</si>
  <si>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</si>
  <si>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</si>
  <si>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</si>
  <si>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</si>
  <si>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</si>
  <si>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</si>
  <si>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</si>
  <si>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</si>
  <si>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</si>
  <si>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</si>
  <si>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</si>
  <si>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</si>
  <si>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</si>
  <si>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</si>
  <si>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</si>
  <si>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</si>
  <si>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</si>
  <si>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</si>
  <si>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</si>
  <si>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</si>
  <si>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</si>
  <si>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</si>
  <si>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</si>
  <si>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</si>
  <si>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</si>
  <si>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</si>
  <si>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</si>
  <si>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</si>
  <si>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</si>
  <si>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</si>
  <si>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</si>
  <si>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</si>
  <si>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</si>
  <si>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</si>
  <si>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</si>
  <si>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</si>
  <si>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</si>
  <si>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</si>
  <si>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</si>
  <si>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</si>
  <si>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</si>
  <si>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</si>
  <si>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</si>
  <si>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</si>
  <si>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</si>
  <si>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</si>
  <si>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</si>
  <si>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</si>
  <si>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</si>
  <si>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</si>
  <si>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</si>
  <si>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</si>
  <si>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</si>
  <si>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</si>
  <si>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</si>
  <si>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</si>
  <si>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</si>
  <si>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</si>
  <si>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</si>
  <si>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</si>
  <si>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</si>
  <si>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</si>
  <si>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</si>
  <si>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</si>
  <si>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</si>
  <si>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</si>
  <si>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</si>
  <si>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</si>
  <si>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</si>
  <si>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</si>
  <si>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</si>
  <si>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</si>
  <si>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</si>
  <si>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</si>
  <si>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</si>
  <si>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</si>
  <si>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</si>
  <si>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</si>
  <si>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</si>
  <si>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</si>
  <si>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</si>
  <si>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</si>
  <si>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</si>
  <si>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</si>
  <si>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</si>
  <si>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</si>
  <si>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</si>
  <si>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</si>
  <si>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</si>
  <si>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</si>
  <si>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</si>
  <si>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</si>
  <si>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</si>
  <si>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</si>
  <si>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</si>
  <si>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</si>
  <si>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</si>
  <si>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</si>
  <si>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</si>
  <si>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</si>
  <si>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</si>
  <si>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</si>
  <si>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</si>
  <si>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</si>
  <si>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</si>
  <si>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</si>
  <si>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</si>
  <si>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</si>
  <si>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</si>
  <si>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</si>
  <si>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</si>
  <si>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</si>
  <si>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</si>
  <si>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</si>
  <si>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</si>
  <si>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</si>
  <si>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</si>
  <si>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</si>
  <si>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</si>
  <si>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</si>
  <si>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</si>
  <si>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</si>
  <si>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</si>
  <si>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</si>
  <si>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</si>
  <si>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</si>
  <si>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</si>
  <si>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</si>
  <si>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</si>
  <si>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</si>
  <si>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</si>
  <si>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</si>
  <si>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</si>
  <si>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</si>
  <si>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</si>
  <si>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</si>
  <si>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</si>
  <si>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</si>
  <si>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</si>
  <si>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</si>
  <si>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</si>
  <si>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</si>
  <si>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</si>
  <si>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</si>
  <si>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</si>
  <si>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</si>
  <si>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</si>
  <si>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</si>
  <si>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</si>
  <si>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</si>
  <si>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</si>
  <si>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</si>
  <si>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</si>
  <si>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</si>
  <si>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</si>
  <si>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</si>
  <si>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</si>
  <si>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</si>
  <si>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</si>
  <si>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</si>
  <si>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</si>
  <si>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</si>
  <si>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</si>
  <si>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</si>
  <si>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</si>
  <si>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</si>
  <si>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</si>
  <si>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</si>
  <si>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</si>
  <si>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</si>
  <si>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</si>
  <si>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</si>
  <si>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</si>
  <si>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</si>
  <si>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</si>
  <si>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</si>
  <si>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</si>
  <si>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</si>
  <si>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</si>
  <si>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</si>
  <si>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</si>
  <si>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</si>
  <si>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</si>
  <si>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</si>
  <si>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</si>
  <si>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</si>
  <si>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</si>
  <si>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</si>
  <si>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</si>
  <si>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</si>
  <si>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</si>
  <si>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</si>
  <si>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</si>
  <si>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</si>
  <si>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</si>
  <si>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</si>
  <si>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</si>
  <si>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</si>
  <si>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</si>
  <si>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</si>
  <si>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</si>
  <si>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</si>
  <si>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</si>
  <si>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</si>
  <si>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</si>
  <si>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</si>
  <si>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</si>
  <si>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</si>
  <si>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</si>
  <si>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</si>
  <si>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</si>
  <si>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</si>
  <si>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</si>
  <si>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</si>
  <si>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</si>
  <si>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</si>
  <si>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</si>
  <si>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</si>
  <si>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</si>
  <si>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</si>
  <si>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</si>
  <si>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</si>
  <si>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</si>
  <si>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</si>
  <si>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</si>
  <si>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</si>
  <si>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</si>
  <si>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</si>
  <si>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</si>
  <si>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</si>
  <si>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</si>
  <si>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</si>
  <si>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</si>
  <si>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</si>
  <si>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</si>
  <si>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</si>
  <si>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</si>
  <si>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</si>
  <si>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</si>
  <si>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</si>
  <si>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</si>
  <si>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</si>
  <si>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</si>
  <si>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</si>
  <si>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</si>
  <si>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</si>
  <si>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</si>
  <si>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</si>
  <si>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</si>
  <si>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</si>
  <si>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</si>
  <si>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</si>
  <si>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</si>
  <si>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</si>
  <si>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</si>
  <si>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</si>
  <si>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</si>
  <si>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</si>
  <si>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</si>
  <si>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</si>
  <si>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</si>
  <si>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</si>
  <si>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</si>
  <si>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</si>
  <si>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</si>
  <si>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</si>
  <si>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</si>
  <si>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</si>
  <si>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</si>
  <si>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</si>
  <si>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</si>
  <si>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</si>
  <si>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</si>
  <si>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</si>
  <si>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</si>
  <si>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</si>
  <si>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</si>
  <si>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</si>
  <si>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</si>
  <si>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</si>
  <si>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</si>
  <si>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</si>
  <si>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</si>
  <si>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</si>
  <si>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</si>
  <si>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</si>
  <si>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</si>
  <si>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</si>
  <si>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</si>
  <si>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</si>
  <si>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</si>
  <si>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</si>
  <si>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</si>
  <si>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</si>
  <si>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</si>
  <si>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</si>
  <si>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</si>
  <si>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</si>
  <si>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</si>
  <si>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</si>
  <si>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</si>
  <si>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</si>
  <si>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</si>
  <si>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</si>
  <si>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</si>
  <si>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</si>
  <si>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</si>
  <si>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</si>
  <si>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</si>
  <si>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</si>
  <si>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</si>
  <si>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</si>
  <si>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</si>
  <si>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</si>
  <si>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</si>
  <si>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</si>
  <si>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</si>
  <si>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</si>
  <si>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</si>
  <si>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</si>
  <si>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</si>
  <si>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</si>
  <si>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</si>
  <si>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</si>
  <si>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</si>
  <si>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</si>
  <si>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</si>
  <si>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</si>
  <si>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</si>
  <si>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</si>
  <si>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</si>
  <si>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</si>
  <si>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</si>
  <si>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</si>
  <si>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</si>
  <si>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</si>
  <si>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</si>
  <si>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</si>
  <si>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</si>
  <si>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</si>
  <si>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</si>
  <si>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</si>
  <si>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</si>
  <si>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</si>
  <si>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</si>
  <si>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</si>
  <si>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</si>
  <si>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</si>
  <si>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</si>
  <si>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</si>
  <si>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</si>
  <si>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</si>
  <si>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</si>
  <si>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</si>
  <si>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</si>
  <si>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</si>
  <si>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</si>
  <si>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</si>
  <si>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</si>
  <si>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</si>
  <si>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</si>
  <si>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</si>
  <si>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</si>
  <si>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</si>
  <si>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</si>
  <si>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</si>
  <si>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</si>
  <si>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</si>
  <si>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</si>
  <si>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</si>
  <si>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</si>
  <si>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</si>
  <si>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</si>
  <si>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</si>
  <si>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</si>
  <si>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</si>
  <si>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</si>
  <si>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</si>
  <si>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</si>
  <si>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</si>
  <si>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</si>
  <si>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</si>
  <si>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</si>
  <si>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</si>
  <si>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</si>
  <si>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</si>
  <si>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</si>
  <si>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</si>
  <si>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</si>
  <si>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</si>
  <si>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</si>
  <si>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</si>
  <si>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</si>
  <si>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</si>
  <si>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</si>
  <si>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</si>
  <si>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</si>
  <si>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</si>
  <si>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</si>
  <si>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</si>
  <si>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</si>
  <si>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</si>
  <si>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</si>
  <si>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</si>
  <si>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</si>
  <si>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</si>
  <si>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</si>
  <si>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</si>
  <si>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</si>
  <si>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</si>
  <si>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</si>
  <si>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</si>
  <si>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</si>
  <si>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</si>
  <si>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</si>
  <si>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</si>
  <si>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</si>
  <si>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</si>
  <si>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</si>
  <si>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</si>
  <si>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</si>
  <si>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</si>
  <si>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</si>
  <si>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</si>
  <si>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</si>
  <si>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</si>
  <si>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</si>
  <si>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</si>
  <si>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</si>
  <si>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</si>
  <si>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</si>
  <si>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</si>
  <si>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</si>
  <si>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</si>
  <si>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</si>
  <si>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</si>
  <si>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</si>
  <si>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</si>
  <si>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</si>
  <si>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</si>
  <si>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</si>
  <si>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</si>
  <si>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</si>
  <si>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</si>
  <si>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</si>
  <si>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</si>
  <si>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</si>
  <si>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</si>
  <si>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</si>
  <si>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</si>
  <si>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</si>
  <si>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</si>
  <si>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</si>
  <si>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</si>
  <si>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</si>
  <si>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</si>
  <si>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</si>
  <si>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</si>
  <si>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</si>
  <si>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</si>
  <si>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</si>
  <si>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</si>
  <si>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</si>
  <si>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</si>
  <si>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</si>
  <si>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</si>
  <si>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</si>
  <si>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</si>
  <si>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</si>
  <si>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</si>
  <si>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</si>
  <si>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</si>
  <si>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</si>
  <si>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</si>
  <si>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</si>
  <si>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</si>
  <si>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</si>
  <si>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</si>
  <si>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</si>
  <si>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</si>
  <si>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</si>
  <si>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</si>
  <si>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</si>
  <si>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</si>
  <si>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</si>
  <si>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</si>
  <si>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</si>
  <si>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</si>
  <si>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</si>
  <si>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</si>
  <si>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</si>
  <si>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</si>
  <si>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</si>
  <si>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</si>
  <si>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</si>
  <si>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</si>
  <si>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</si>
  <si>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</si>
  <si>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</si>
  <si>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</si>
  <si>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</si>
  <si>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</si>
  <si>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</si>
  <si>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</si>
  <si>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</si>
  <si>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</si>
  <si>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</si>
  <si>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</si>
  <si>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</si>
  <si>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</si>
  <si>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</si>
  <si>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</si>
  <si>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</si>
  <si>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</si>
  <si>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</si>
  <si>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</si>
  <si>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</si>
  <si>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</si>
  <si>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</si>
  <si>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</si>
  <si>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</si>
  <si>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</si>
  <si>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</si>
  <si>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</si>
  <si>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</si>
  <si>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</si>
  <si>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</si>
  <si>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</si>
  <si>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</si>
  <si>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</si>
  <si>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</si>
  <si>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</si>
  <si>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</si>
  <si>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</si>
  <si>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</si>
  <si>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</si>
  <si>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</si>
  <si>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</si>
  <si>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</si>
  <si>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</si>
  <si>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</si>
  <si>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</si>
  <si>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</si>
  <si>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</si>
  <si>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</si>
  <si>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</si>
  <si>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</si>
  <si>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</si>
  <si>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</si>
  <si>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</si>
  <si>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</si>
  <si>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</si>
  <si>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</si>
  <si>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</si>
  <si>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</si>
  <si>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</si>
  <si>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</si>
  <si>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</si>
  <si>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</si>
  <si>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</si>
  <si>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</si>
  <si>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</si>
  <si>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</si>
  <si>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</si>
  <si>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</si>
  <si>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</si>
  <si>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</si>
  <si>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</si>
  <si>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</si>
  <si>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</si>
  <si>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</si>
  <si>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</si>
  <si>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</si>
  <si>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</si>
  <si>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</si>
  <si>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</si>
  <si>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</si>
  <si>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</si>
  <si>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</si>
  <si>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</si>
  <si>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</si>
  <si>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</si>
  <si>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</si>
  <si>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</si>
  <si>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</si>
  <si>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</si>
  <si>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</si>
  <si>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</si>
  <si>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</si>
  <si>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</si>
  <si>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</si>
  <si>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</si>
  <si>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</si>
  <si>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</si>
  <si>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</si>
  <si>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</si>
  <si>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</si>
  <si>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</si>
  <si>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</si>
  <si>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</si>
  <si>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</si>
  <si>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</si>
  <si>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</si>
  <si>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</si>
  <si>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</si>
  <si>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</si>
  <si>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</si>
  <si>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</si>
  <si>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</si>
  <si>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</si>
  <si>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</si>
  <si>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</si>
  <si>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</si>
  <si>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</si>
  <si>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</si>
  <si>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</si>
  <si>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</si>
  <si>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</si>
  <si>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</si>
  <si>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</si>
  <si>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</si>
  <si>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</si>
  <si>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</si>
  <si>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</si>
  <si>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</si>
  <si>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</si>
  <si>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</si>
  <si>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</si>
  <si>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</si>
  <si>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</si>
  <si>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</si>
  <si>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</si>
  <si>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</si>
  <si>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</si>
  <si>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</si>
  <si>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</si>
  <si>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</si>
  <si>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</si>
  <si>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</si>
  <si>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</si>
  <si>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</si>
  <si>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</si>
  <si>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</si>
  <si>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</si>
  <si>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</si>
  <si>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</si>
  <si>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</si>
  <si>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</si>
  <si>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</si>
  <si>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</si>
  <si>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</si>
  <si>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</si>
  <si>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</si>
  <si>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</si>
  <si>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</si>
  <si>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</si>
  <si>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</si>
  <si>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</si>
  <si>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</si>
  <si>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</si>
  <si>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</si>
  <si>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</si>
  <si>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</si>
  <si>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</si>
  <si>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</si>
  <si>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</si>
  <si>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</si>
  <si>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</si>
  <si>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</si>
  <si>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</si>
  <si>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</si>
  <si>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</si>
  <si>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</si>
  <si>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</si>
  <si>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</si>
  <si>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</si>
  <si>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</si>
  <si>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</si>
  <si>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</si>
  <si>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</si>
  <si>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</si>
  <si>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</si>
  <si>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</si>
  <si>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</si>
  <si>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</si>
  <si>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</si>
  <si>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</si>
  <si>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</si>
  <si>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</si>
  <si>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</si>
  <si>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</si>
  <si>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</si>
  <si>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</si>
  <si>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</si>
  <si>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</si>
  <si>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</si>
  <si>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</si>
  <si>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</si>
  <si>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</si>
  <si>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</si>
  <si>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</si>
  <si>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</si>
  <si>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</si>
  <si>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</si>
  <si>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</si>
  <si>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</si>
  <si>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</si>
  <si>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</si>
  <si>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</si>
  <si>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</si>
  <si>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</si>
  <si>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</si>
  <si>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</si>
  <si>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</si>
  <si>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</si>
  <si>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</si>
  <si>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</si>
  <si>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</si>
  <si>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</si>
  <si>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</si>
  <si>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</si>
  <si>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</si>
  <si>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</si>
  <si>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</si>
  <si>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</si>
  <si>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</si>
  <si>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</si>
  <si>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</si>
  <si>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</si>
  <si>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</si>
  <si>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</si>
  <si>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</si>
  <si>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</si>
  <si>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</si>
  <si>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</si>
  <si>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</si>
  <si>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</si>
  <si>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</si>
  <si>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</si>
  <si>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</si>
  <si>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</si>
  <si>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</si>
  <si>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</si>
  <si>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</si>
  <si>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</si>
  <si>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</si>
  <si>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</si>
  <si>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</si>
  <si>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</si>
  <si>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</si>
  <si>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</si>
  <si>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</si>
  <si>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</si>
  <si>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</si>
  <si>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</si>
  <si>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</si>
  <si>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</si>
  <si>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</si>
  <si>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</si>
  <si>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</si>
  <si>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</si>
  <si>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</si>
  <si>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</si>
  <si>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</si>
  <si>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</si>
  <si>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</si>
  <si>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</si>
  <si>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</si>
  <si>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</si>
  <si>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</si>
  <si>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</si>
  <si>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</si>
  <si>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</si>
  <si>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</si>
  <si>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</si>
  <si>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</si>
  <si>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</si>
  <si>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</si>
  <si>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</si>
  <si>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</si>
  <si>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</si>
  <si>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</si>
  <si>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</si>
  <si>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</si>
  <si>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</si>
  <si>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</si>
  <si>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</si>
  <si>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</si>
  <si>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</si>
  <si>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</si>
  <si>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</si>
  <si>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</si>
  <si>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</si>
  <si>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</si>
  <si>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</si>
  <si>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</si>
  <si>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</si>
  <si>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</si>
  <si>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</si>
  <si>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</si>
  <si>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</si>
  <si>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</si>
  <si>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</si>
  <si>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</si>
  <si>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</si>
  <si>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</si>
  <si>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</si>
  <si>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</si>
  <si>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</si>
  <si>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</si>
  <si>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</si>
  <si>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</si>
  <si>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</si>
  <si>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</si>
  <si>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</si>
  <si>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</si>
  <si>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</si>
  <si>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</si>
  <si>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</si>
  <si>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</si>
  <si>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</si>
  <si>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</si>
  <si>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</si>
  <si>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</si>
  <si>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</si>
  <si>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</si>
  <si>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</si>
  <si>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</si>
  <si>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</si>
  <si>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</si>
  <si>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</si>
  <si>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</si>
  <si>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</si>
  <si>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</si>
  <si>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</si>
  <si>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</si>
  <si>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</si>
  <si>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</si>
  <si>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</si>
  <si>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</si>
  <si>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</si>
  <si>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</si>
  <si>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</si>
  <si>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</si>
  <si>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</si>
  <si>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</si>
  <si>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</si>
  <si>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</si>
  <si>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</si>
  <si>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</si>
  <si>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</si>
  <si>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</si>
  <si>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</si>
  <si>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</si>
  <si>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</si>
  <si>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</si>
  <si>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</si>
  <si>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</si>
  <si>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</si>
  <si>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</si>
  <si>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</si>
  <si>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</si>
  <si>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</si>
  <si>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</si>
  <si>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</si>
  <si>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</si>
  <si>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</si>
  <si>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</si>
  <si>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</si>
  <si>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</si>
  <si>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</si>
  <si>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</si>
  <si>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</si>
  <si>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</si>
  <si>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</si>
  <si>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</si>
  <si>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</si>
  <si>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</si>
  <si>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</si>
  <si>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</si>
  <si>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</si>
  <si>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</si>
  <si>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</si>
  <si>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</si>
  <si>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</si>
  <si>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</si>
  <si>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</si>
  <si>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</si>
  <si>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</si>
  <si>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</si>
  <si>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</si>
  <si>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</si>
  <si>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</si>
  <si>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</si>
  <si>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</si>
  <si>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</si>
  <si>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</si>
  <si>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</si>
  <si>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</si>
  <si>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</si>
  <si>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</si>
  <si>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</si>
  <si>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</si>
  <si>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</si>
  <si>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</si>
  <si>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</si>
  <si>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</si>
  <si>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</si>
  <si>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</si>
  <si>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</si>
  <si>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</si>
  <si>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</si>
  <si>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</si>
  <si>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</si>
  <si>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</si>
  <si>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</si>
  <si>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</si>
  <si>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</si>
  <si>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</si>
  <si>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</si>
  <si>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</si>
  <si>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</si>
  <si>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</si>
  <si>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</si>
  <si>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</si>
  <si>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</si>
  <si>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</si>
  <si>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</si>
  <si>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</si>
  <si>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</si>
  <si>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</si>
  <si>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</si>
  <si>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</si>
  <si>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</si>
  <si>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</si>
  <si>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</si>
  <si>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</si>
  <si>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</si>
  <si>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</si>
  <si>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</si>
  <si>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</si>
  <si>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</si>
  <si>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</si>
  <si>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</si>
  <si>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</si>
  <si>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</si>
  <si>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</si>
  <si>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</si>
  <si>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</si>
  <si>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</si>
  <si>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</si>
  <si>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</si>
  <si>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</si>
  <si>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</si>
  <si>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</si>
  <si>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</si>
  <si>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</si>
  <si>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</si>
  <si>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</si>
  <si>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</si>
  <si>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</si>
  <si>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</si>
  <si>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</si>
  <si>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</si>
  <si>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</si>
  <si>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</si>
  <si>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</si>
  <si>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</si>
  <si>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</si>
  <si>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</si>
  <si>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</si>
  <si>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</si>
  <si>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</si>
  <si>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</si>
  <si>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</si>
  <si>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</si>
  <si>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</si>
  <si>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</si>
  <si>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</si>
  <si>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</si>
  <si>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</si>
  <si>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</si>
  <si>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</si>
  <si>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</si>
  <si>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</si>
  <si>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</si>
  <si>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</si>
  <si>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</si>
  <si>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</si>
  <si>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</si>
  <si>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</si>
  <si>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</si>
  <si>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</si>
  <si>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</si>
  <si>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</si>
  <si>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</si>
  <si>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</si>
  <si>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</si>
  <si>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</si>
  <si>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</si>
  <si>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</si>
  <si>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</si>
  <si>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</si>
  <si>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</si>
  <si>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</si>
  <si>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</si>
  <si>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</si>
  <si>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</si>
  <si>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</si>
  <si>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</si>
  <si>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</si>
  <si>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</si>
  <si>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</si>
  <si>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</si>
  <si>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</si>
  <si>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</si>
  <si>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</si>
  <si>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</si>
  <si>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</si>
  <si>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</si>
  <si>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</si>
  <si>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</si>
  <si>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</si>
  <si>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</si>
  <si>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</si>
  <si>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</si>
  <si>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</si>
  <si>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</si>
  <si>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</si>
  <si>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</si>
  <si>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</si>
  <si>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</si>
  <si>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</si>
  <si>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</si>
  <si>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</si>
  <si>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</si>
  <si>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</si>
  <si>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</si>
  <si>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</si>
  <si>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</si>
  <si>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</si>
  <si>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</si>
  <si>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</si>
  <si>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</si>
  <si>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</si>
  <si>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</si>
  <si>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</si>
  <si>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</si>
  <si>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</si>
  <si>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</si>
  <si>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</si>
  <si>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</si>
  <si>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</si>
  <si>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</si>
  <si>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</si>
  <si>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</si>
  <si>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</si>
  <si>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</si>
  <si>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</si>
  <si>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</si>
  <si>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</si>
  <si>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</si>
  <si>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</si>
  <si>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</si>
  <si>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</si>
  <si>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</si>
  <si>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</si>
  <si>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</si>
  <si>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</si>
  <si>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</si>
  <si>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</si>
  <si>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</si>
  <si>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</si>
  <si>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</si>
  <si>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</si>
  <si>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</si>
  <si>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</si>
  <si>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</si>
  <si>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</si>
  <si>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</si>
  <si>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</si>
  <si>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</si>
  <si>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</si>
  <si>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</si>
  <si>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</si>
  <si>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</si>
  <si>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</si>
  <si>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</si>
  <si>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</si>
  <si>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</si>
  <si>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</si>
  <si>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</si>
  <si>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</si>
  <si>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</si>
  <si>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</si>
  <si>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</si>
  <si>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</si>
  <si>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</si>
  <si>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</si>
  <si>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</si>
  <si>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</si>
  <si>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</si>
  <si>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</si>
  <si>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</si>
  <si>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</si>
  <si>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</si>
  <si>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</si>
  <si>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</si>
  <si>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</si>
  <si>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</si>
  <si>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</si>
  <si>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</si>
  <si>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</si>
  <si>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</si>
  <si>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</si>
  <si>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</si>
  <si>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</si>
  <si>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</si>
  <si>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</si>
  <si>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</si>
  <si>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</si>
  <si>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</si>
  <si>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</si>
  <si>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</si>
  <si>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</si>
  <si>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</si>
  <si>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</si>
  <si>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</si>
  <si>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</si>
  <si>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</si>
  <si>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</si>
  <si>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</si>
  <si>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</si>
  <si>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</si>
  <si>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</si>
  <si>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</si>
  <si>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</si>
  <si>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</si>
  <si>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</si>
  <si>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</si>
  <si>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</si>
  <si>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</si>
  <si>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</si>
  <si>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</si>
  <si>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</si>
  <si>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</si>
  <si>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</si>
  <si>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</si>
  <si>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</si>
  <si>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</si>
  <si>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</si>
  <si>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</si>
  <si>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</si>
  <si>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</si>
  <si>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</si>
  <si>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</si>
  <si>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</si>
  <si>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</si>
  <si>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</si>
  <si>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</si>
  <si>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</si>
  <si>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</si>
  <si>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</si>
  <si>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</si>
  <si>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</si>
  <si>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</si>
  <si>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</si>
  <si>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</si>
  <si>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</si>
  <si>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</si>
  <si>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</si>
  <si>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</si>
  <si>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</si>
  <si>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</si>
  <si>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</si>
  <si>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</si>
  <si>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</si>
  <si>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</si>
  <si>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</si>
  <si>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</si>
  <si>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</si>
  <si>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</si>
  <si>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</si>
  <si>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</si>
  <si>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</si>
  <si>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</si>
  <si>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</si>
  <si>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</si>
  <si>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</si>
  <si>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</si>
  <si>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</si>
  <si>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</si>
  <si>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</si>
  <si>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</si>
  <si>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</si>
  <si>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</si>
  <si>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</si>
  <si>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</si>
  <si>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</si>
  <si>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</si>
  <si>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</si>
  <si>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</si>
  <si>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</si>
  <si>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</si>
  <si>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</si>
  <si>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</si>
  <si>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</si>
  <si>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</si>
  <si>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</si>
  <si>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</si>
  <si>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</si>
  <si>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</si>
  <si>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</si>
  <si>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</si>
  <si>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</si>
  <si>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</si>
  <si>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</si>
  <si>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</si>
  <si>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</si>
  <si>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</si>
  <si>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</si>
  <si>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</si>
  <si>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</si>
  <si>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</si>
  <si>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</si>
  <si>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</si>
  <si>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</si>
  <si>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</si>
  <si>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</si>
  <si>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</si>
  <si>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</si>
  <si>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</si>
  <si>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</si>
  <si>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</si>
  <si>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</si>
  <si>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</si>
  <si>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</si>
  <si>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</si>
  <si>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</si>
  <si>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</si>
  <si>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</si>
  <si>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</si>
  <si>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</si>
  <si>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</si>
  <si>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</si>
  <si>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</si>
  <si>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</si>
  <si>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</si>
  <si>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</si>
  <si>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</si>
  <si>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</si>
  <si>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</si>
  <si>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</si>
  <si>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</si>
  <si>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</si>
  <si>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</si>
  <si>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</si>
  <si>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</si>
  <si>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</si>
  <si>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</si>
  <si>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</si>
  <si>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</si>
  <si>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</si>
  <si>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</si>
  <si>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</si>
  <si>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</si>
  <si>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</si>
  <si>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</si>
  <si>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</si>
  <si>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</si>
  <si>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</si>
  <si>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</si>
  <si>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</si>
  <si>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</si>
  <si>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</si>
  <si>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</si>
  <si>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</si>
  <si>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</si>
  <si>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</si>
  <si>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</si>
  <si>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</si>
  <si>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</si>
  <si>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</si>
  <si>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</si>
  <si>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</si>
  <si>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</si>
  <si>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</si>
  <si>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</si>
  <si>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</si>
  <si>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</si>
  <si>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</si>
  <si>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</si>
  <si>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</si>
  <si>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</si>
  <si>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</si>
  <si>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</si>
  <si>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</si>
  <si>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</si>
  <si>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</si>
  <si>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</si>
  <si>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</si>
  <si>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</si>
  <si>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</si>
  <si>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</si>
  <si>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</si>
  <si>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</si>
  <si>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</si>
  <si>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</si>
  <si>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</si>
  <si>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</si>
  <si>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</si>
  <si>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</si>
  <si>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</si>
  <si>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</si>
  <si>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</si>
  <si>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</si>
  <si>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</si>
  <si>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</si>
  <si>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</si>
  <si>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</si>
  <si>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</si>
  <si>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</si>
  <si>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</si>
  <si>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</si>
  <si>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</si>
  <si>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</si>
  <si>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</si>
  <si>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</si>
  <si>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</si>
  <si>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</si>
  <si>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</si>
  <si>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</si>
  <si>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</si>
  <si>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</si>
  <si>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</si>
  <si>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</si>
  <si>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</si>
  <si>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</si>
  <si>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</si>
  <si>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</si>
  <si>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</si>
  <si>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</si>
  <si>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</si>
  <si>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</si>
  <si>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</si>
  <si>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</si>
  <si>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</si>
  <si>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</si>
  <si>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</si>
  <si>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</si>
  <si>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</si>
  <si>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</si>
  <si>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</si>
  <si>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</si>
  <si>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</si>
  <si>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</si>
  <si>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</si>
  <si>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</si>
  <si>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</si>
  <si>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</si>
  <si>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</si>
  <si>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</si>
  <si>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</si>
  <si>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</si>
  <si>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</si>
  <si>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</si>
  <si>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</si>
  <si>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</si>
  <si>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</si>
  <si>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</si>
  <si>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</si>
  <si>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</si>
  <si>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</si>
  <si>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</si>
  <si>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</si>
  <si>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</si>
  <si>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</si>
  <si>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</si>
  <si>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</si>
  <si>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</si>
  <si>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</si>
  <si>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</si>
  <si>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</si>
  <si>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</si>
  <si>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</si>
  <si>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</si>
  <si>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</si>
  <si>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</si>
  <si>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</si>
  <si>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</si>
  <si>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</si>
  <si>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</si>
  <si>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</si>
  <si>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</si>
  <si>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</si>
  <si>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</si>
  <si>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</si>
  <si>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</si>
  <si>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</si>
  <si>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</si>
  <si>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</si>
  <si>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</si>
  <si>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</si>
  <si>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</si>
  <si>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</si>
  <si>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</si>
  <si>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</si>
  <si>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</si>
  <si>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</si>
  <si>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</si>
  <si>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</si>
  <si>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</si>
  <si>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</si>
  <si>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</si>
  <si>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</si>
  <si>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</si>
  <si>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</si>
  <si>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</si>
  <si>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</si>
  <si>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</si>
  <si>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</si>
  <si>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</si>
  <si>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</si>
  <si>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</si>
  <si>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</si>
  <si>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</si>
  <si>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</si>
  <si>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</si>
  <si>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</si>
  <si>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</si>
  <si>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</si>
  <si>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</si>
  <si>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</si>
  <si>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</si>
  <si>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</si>
  <si>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</si>
  <si>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</si>
  <si>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</si>
  <si>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</si>
  <si>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</si>
  <si>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</si>
  <si>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</si>
  <si>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</si>
  <si>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</si>
  <si>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</si>
  <si>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</si>
  <si>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</si>
  <si>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</si>
  <si>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</si>
  <si>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</si>
  <si>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</si>
  <si>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</si>
  <si>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</si>
  <si>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</si>
  <si>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</si>
  <si>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</si>
  <si>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</si>
  <si>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</si>
  <si>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</si>
  <si>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</si>
  <si>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</si>
  <si>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</si>
  <si>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</si>
  <si>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</si>
  <si>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</si>
  <si>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</si>
  <si>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</si>
  <si>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</si>
  <si>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</si>
  <si>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</si>
  <si>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</si>
  <si>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</si>
  <si>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</si>
  <si>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</si>
  <si>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</si>
  <si>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</si>
  <si>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</si>
  <si>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</si>
  <si>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</si>
  <si>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</si>
  <si>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</si>
  <si>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</si>
  <si>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</si>
  <si>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</si>
  <si>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</si>
  <si>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</si>
  <si>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</si>
  <si>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</si>
  <si>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</si>
  <si>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</si>
  <si>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</si>
  <si>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</si>
  <si>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</si>
  <si>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</si>
  <si>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</si>
  <si>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</si>
  <si>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</si>
  <si>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</si>
  <si>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</si>
  <si>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</si>
  <si>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</si>
  <si>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</si>
  <si>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</si>
  <si>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</si>
  <si>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</si>
  <si>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</si>
  <si>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</si>
  <si>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</si>
  <si>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</si>
  <si>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</si>
  <si>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</si>
  <si>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</si>
  <si>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</si>
  <si>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</si>
  <si>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</si>
  <si>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</si>
  <si>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</si>
  <si>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</si>
  <si>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</si>
  <si>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</si>
  <si>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</si>
  <si>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</si>
  <si>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</si>
  <si>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</si>
  <si>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</si>
  <si>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</si>
  <si>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</si>
  <si>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</si>
  <si>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</si>
  <si>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</si>
  <si>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</si>
  <si>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</si>
  <si>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</si>
  <si>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</si>
  <si>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</si>
  <si>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</si>
  <si>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</si>
  <si>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</si>
  <si>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</si>
  <si>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</si>
  <si>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</si>
  <si>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</si>
  <si>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</si>
  <si>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</si>
  <si>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</si>
  <si>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</si>
  <si>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</si>
  <si>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</si>
  <si>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</si>
  <si>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</si>
  <si>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</si>
  <si>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</si>
  <si>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</si>
  <si>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</si>
  <si>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</si>
  <si>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</si>
  <si>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</si>
  <si>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</si>
  <si>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</si>
  <si>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</si>
  <si>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</si>
  <si>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</si>
  <si>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</si>
  <si>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</si>
  <si>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</si>
  <si>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</si>
  <si>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</si>
  <si>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</si>
  <si>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</si>
  <si>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</si>
  <si>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</si>
  <si>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</si>
  <si>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</si>
  <si>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</si>
  <si>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</si>
  <si>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</si>
  <si>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</si>
  <si>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</si>
  <si>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</si>
  <si>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</si>
  <si>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</si>
  <si>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</si>
  <si>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</si>
  <si>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</si>
  <si>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</si>
  <si>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</si>
  <si>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</si>
  <si>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</si>
  <si>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</si>
  <si>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</si>
  <si>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</si>
  <si>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</si>
  <si>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</si>
  <si>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</si>
  <si>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</si>
  <si>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</si>
  <si>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</si>
  <si>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</si>
  <si>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</si>
  <si>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</si>
  <si>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</si>
  <si>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</si>
  <si>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</si>
  <si>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</si>
  <si>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</si>
  <si>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</si>
  <si>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</si>
  <si>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</si>
  <si>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</si>
  <si>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</si>
  <si>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</si>
  <si>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</si>
  <si>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</si>
  <si>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</si>
  <si>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</si>
  <si>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</si>
  <si>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</si>
  <si>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</si>
  <si>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</si>
  <si>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</si>
  <si>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</si>
  <si>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</si>
  <si>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</si>
  <si>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</si>
  <si>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</si>
  <si>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</si>
  <si>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</si>
  <si>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</si>
  <si>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</si>
  <si>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</si>
  <si>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</si>
  <si>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</si>
  <si>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</si>
  <si>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</si>
  <si>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</si>
  <si>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</si>
  <si>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</si>
  <si>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</si>
  <si>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</si>
  <si>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</si>
  <si>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</si>
  <si>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</si>
  <si>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</si>
  <si>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</si>
  <si>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</si>
  <si>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</si>
  <si>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</si>
  <si>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</si>
  <si>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</si>
  <si>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</si>
  <si>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</si>
  <si>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</si>
  <si>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</si>
  <si>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</si>
  <si>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</si>
  <si>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</si>
  <si>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</si>
  <si>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</si>
  <si>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</si>
  <si>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</si>
  <si>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</si>
  <si>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</si>
  <si>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</si>
  <si>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</si>
  <si>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</si>
  <si>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</si>
  <si>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</si>
  <si>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</si>
  <si>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</si>
  <si>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</si>
  <si>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</si>
  <si>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</si>
  <si>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</si>
  <si>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</si>
  <si>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</si>
  <si>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</si>
  <si>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</si>
  <si>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</si>
  <si>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</si>
  <si>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</si>
  <si>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</si>
  <si>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</si>
  <si>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</si>
  <si>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</si>
  <si>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</si>
  <si>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</si>
  <si>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</si>
  <si>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</si>
  <si>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</si>
  <si>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</si>
  <si>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</si>
  <si>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</si>
  <si>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</si>
  <si>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</si>
  <si>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</si>
  <si>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</si>
  <si>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</si>
  <si>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</si>
  <si>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</si>
  <si>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</si>
  <si>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</si>
  <si>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</si>
  <si>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</si>
  <si>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</si>
  <si>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</si>
  <si>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</si>
  <si>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</si>
  <si>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</si>
  <si>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</si>
  <si>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</si>
  <si>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</si>
  <si>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</si>
  <si>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</si>
  <si>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</si>
  <si>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</si>
  <si>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</si>
  <si>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</si>
  <si>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</si>
  <si>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</si>
  <si>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</si>
  <si>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</si>
  <si>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</si>
  <si>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</si>
  <si>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</si>
  <si>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</si>
  <si>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</si>
  <si>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</si>
  <si>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</si>
  <si>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</si>
  <si>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</si>
  <si>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</si>
  <si>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</si>
  <si>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</si>
  <si>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</si>
  <si>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</si>
  <si>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</si>
  <si>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</si>
  <si>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</si>
  <si>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</si>
  <si>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</si>
  <si>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</si>
  <si>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</si>
  <si>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</si>
  <si>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</si>
  <si>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</si>
  <si>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</si>
  <si>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</si>
  <si>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</si>
  <si>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</si>
  <si>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</si>
  <si>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</si>
  <si>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</si>
  <si>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</si>
  <si>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</si>
  <si>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</si>
  <si>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</si>
  <si>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</si>
  <si>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</si>
  <si>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</si>
  <si>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</si>
  <si>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</si>
  <si>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</si>
  <si>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</si>
  <si>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</si>
  <si>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</si>
  <si>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</si>
  <si>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</si>
  <si>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</si>
  <si>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</si>
  <si>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</si>
  <si>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</si>
  <si>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</si>
  <si>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</si>
  <si>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</si>
  <si>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</si>
  <si>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</si>
  <si>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</si>
  <si>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</si>
  <si>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</si>
  <si>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</si>
  <si>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</si>
  <si>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</si>
  <si>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</si>
  <si>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</si>
  <si>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</si>
  <si>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</si>
  <si>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</si>
  <si>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</si>
  <si>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</si>
  <si>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</si>
  <si>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</si>
  <si>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</si>
  <si>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</si>
  <si>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</si>
  <si>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</si>
  <si>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</si>
  <si>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</si>
  <si>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</si>
  <si>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</si>
  <si>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</si>
  <si>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</si>
  <si>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</si>
  <si>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</si>
  <si>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</si>
  <si>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</si>
  <si>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</si>
  <si>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</si>
  <si>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</si>
  <si>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</si>
  <si>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</si>
  <si>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</si>
  <si>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</si>
  <si>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</si>
  <si>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</si>
  <si>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</si>
  <si>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</si>
  <si>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</si>
  <si>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</si>
  <si>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</si>
  <si>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</si>
  <si>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</si>
  <si>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</si>
  <si>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</si>
  <si>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</si>
  <si>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</si>
  <si>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</si>
  <si>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</si>
  <si>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</si>
  <si>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</si>
  <si>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</si>
  <si>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</si>
  <si>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</si>
  <si>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</si>
  <si>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</si>
  <si>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</si>
  <si>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</si>
  <si>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</si>
  <si>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</si>
  <si>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</si>
  <si>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</si>
  <si>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</si>
  <si>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</si>
  <si>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</si>
  <si>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</si>
  <si>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</si>
  <si>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</si>
  <si>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</si>
  <si>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</si>
  <si>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</si>
  <si>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</si>
  <si>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</si>
  <si>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</si>
  <si>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</si>
  <si>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</si>
  <si>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</si>
  <si>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</si>
  <si>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</si>
  <si>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</si>
  <si>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</si>
  <si>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</si>
  <si>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</si>
  <si>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</si>
  <si>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</si>
  <si>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</si>
  <si>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</si>
  <si>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</si>
  <si>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</si>
  <si>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</si>
  <si>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</si>
  <si>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</si>
  <si>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</si>
  <si>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</si>
  <si>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</si>
  <si>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</si>
  <si>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</si>
  <si>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</si>
  <si>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</si>
  <si>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</si>
  <si>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</si>
  <si>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</si>
  <si>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</si>
  <si>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</si>
  <si>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</si>
  <si>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</si>
  <si>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</si>
  <si>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</si>
  <si>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</si>
  <si>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</si>
  <si>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</si>
  <si>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</si>
  <si>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</si>
  <si>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</si>
  <si>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</si>
  <si>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</si>
  <si>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</si>
  <si>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</si>
  <si>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</si>
  <si>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</si>
  <si>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</si>
  <si>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</si>
  <si>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</si>
  <si>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</si>
  <si>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</si>
  <si>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</si>
  <si>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</si>
  <si>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</si>
  <si>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</si>
  <si>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</si>
  <si>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</si>
  <si>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</si>
  <si>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</si>
  <si>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</si>
  <si>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</si>
  <si>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</si>
  <si>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</si>
  <si>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</si>
  <si>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</si>
  <si>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</si>
  <si>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</si>
  <si>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</si>
  <si>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</si>
  <si>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</si>
  <si>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</si>
  <si>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</si>
  <si>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</si>
  <si>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</si>
  <si>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</si>
  <si>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</si>
  <si>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</si>
  <si>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</si>
  <si>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</si>
  <si>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</si>
  <si>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</si>
  <si>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</si>
  <si>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</si>
  <si>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</si>
  <si>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</si>
  <si>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</si>
  <si>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</si>
  <si>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</si>
  <si>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</si>
  <si>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</si>
  <si>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</si>
  <si>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</si>
  <si>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</si>
  <si>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</si>
  <si>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</si>
  <si>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</si>
  <si>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</si>
  <si>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</si>
  <si>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</si>
  <si>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</si>
  <si>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</si>
  <si>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</si>
  <si>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</si>
  <si>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</si>
  <si>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</si>
  <si>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</si>
  <si>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</si>
  <si>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</si>
  <si>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</si>
  <si>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</si>
  <si>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</si>
  <si>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</si>
  <si>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</si>
  <si>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</si>
  <si>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</si>
  <si>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</si>
  <si>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</si>
  <si>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</si>
  <si>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</si>
  <si>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</si>
  <si>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</si>
  <si>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</si>
  <si>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</si>
  <si>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</si>
  <si>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</si>
  <si>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</si>
  <si>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</si>
  <si>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</si>
  <si>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</si>
  <si>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</si>
  <si>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</si>
  <si>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</si>
  <si>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</si>
  <si>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</si>
  <si>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</si>
  <si>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</si>
  <si>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</si>
  <si>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</si>
  <si>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</si>
  <si>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</si>
  <si>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</si>
  <si>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</si>
  <si>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</si>
  <si>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</si>
  <si>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</si>
  <si>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</si>
  <si>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</si>
  <si>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</si>
  <si>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</si>
  <si>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</si>
  <si>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</si>
  <si>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</si>
  <si>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</si>
  <si>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</si>
  <si>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</si>
  <si>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</si>
  <si>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</si>
  <si>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</si>
  <si>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</si>
  <si>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</si>
  <si>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</si>
  <si>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</si>
  <si>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</si>
  <si>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</si>
  <si>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</si>
  <si>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</si>
  <si>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</si>
  <si>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</si>
  <si>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</si>
  <si>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</si>
  <si>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</si>
  <si>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</si>
  <si>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</si>
  <si>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</si>
  <si>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</si>
  <si>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</si>
  <si>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</si>
  <si>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</si>
  <si>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</si>
  <si>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</si>
  <si>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</si>
  <si>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</si>
  <si>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</si>
  <si>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</si>
  <si>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</si>
  <si>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</si>
  <si>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</si>
  <si>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</si>
  <si>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</si>
  <si>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</si>
  <si>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</si>
  <si>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</si>
  <si>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</si>
  <si>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</si>
  <si>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</si>
  <si>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</si>
  <si>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</si>
  <si>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</si>
  <si>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</si>
  <si>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</si>
  <si>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</si>
  <si>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</si>
  <si>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</si>
  <si>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</si>
  <si>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</si>
  <si>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</si>
  <si>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</si>
  <si>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</si>
  <si>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</si>
  <si>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</si>
  <si>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</si>
  <si>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</si>
  <si>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</si>
  <si>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</si>
  <si>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</si>
  <si>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</si>
  <si>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</si>
  <si>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</si>
  <si>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</si>
  <si>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</si>
  <si>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</si>
  <si>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</si>
  <si>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</si>
  <si>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</si>
  <si>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</si>
  <si>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</si>
  <si>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</si>
  <si>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</si>
  <si>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</si>
  <si>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</si>
  <si>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</si>
  <si>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</si>
  <si>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</si>
  <si>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</si>
  <si>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</si>
  <si>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</si>
  <si>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</si>
  <si>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</si>
  <si>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</si>
  <si>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</si>
  <si>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</si>
  <si>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</si>
  <si>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</si>
  <si>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</si>
  <si>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</si>
  <si>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</si>
  <si>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</si>
  <si>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</si>
  <si>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</si>
  <si>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</si>
  <si>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</si>
  <si>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</si>
  <si>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</si>
  <si>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</si>
  <si>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</si>
  <si>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</si>
  <si>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</si>
  <si>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</si>
  <si>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</si>
  <si>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</si>
  <si>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</si>
  <si>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</si>
  <si>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</si>
  <si>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</si>
  <si>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</si>
  <si>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</si>
  <si>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</si>
  <si>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</si>
  <si>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</si>
  <si>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</si>
  <si>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</si>
  <si>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</si>
  <si>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</si>
  <si>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</si>
  <si>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</si>
  <si>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</si>
  <si>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</si>
  <si>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</si>
  <si>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</si>
  <si>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</si>
  <si>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</si>
  <si>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</si>
  <si>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</si>
  <si>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</si>
  <si>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</si>
  <si>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</si>
  <si>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</si>
  <si>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</si>
  <si>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</si>
  <si>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</si>
  <si>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</si>
  <si>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</si>
  <si>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</si>
  <si>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</si>
  <si>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</si>
  <si>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</si>
  <si>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</si>
  <si>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</si>
  <si>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</si>
  <si>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</si>
  <si>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</si>
  <si>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</si>
  <si>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</si>
  <si>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</si>
  <si>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</si>
  <si>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</si>
  <si>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</si>
  <si>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</si>
  <si>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</si>
  <si>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</si>
  <si>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</si>
  <si>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</si>
  <si>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</si>
  <si>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</si>
  <si>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</si>
  <si>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</si>
  <si>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</si>
  <si>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</si>
  <si>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</si>
  <si>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</si>
  <si>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</si>
  <si>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</si>
  <si>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</si>
  <si>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</si>
  <si>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</si>
  <si>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</si>
  <si>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</si>
  <si>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</si>
  <si>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</si>
  <si>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</si>
  <si>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</si>
  <si>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</si>
  <si>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</si>
  <si>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</si>
  <si>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</si>
  <si>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</si>
  <si>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</si>
  <si>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</si>
  <si>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</si>
  <si>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</si>
  <si>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</si>
  <si>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</si>
  <si>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</si>
  <si>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</si>
  <si>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</si>
  <si>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</si>
  <si>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</si>
  <si>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</si>
  <si>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</si>
  <si>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</si>
  <si>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</si>
  <si>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</si>
  <si>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</si>
  <si>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</si>
  <si>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</si>
  <si>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</si>
  <si>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</si>
  <si>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</si>
  <si>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</si>
  <si>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</si>
  <si>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</si>
  <si>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</si>
  <si>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</si>
  <si>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</si>
  <si>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</si>
  <si>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</si>
  <si>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</si>
  <si>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</si>
  <si>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</si>
  <si>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</si>
  <si>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</si>
  <si>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</si>
  <si>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</si>
  <si>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</si>
  <si>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</si>
  <si>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</si>
  <si>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</si>
  <si>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</si>
  <si>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</si>
  <si>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</si>
  <si>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</si>
  <si>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</si>
  <si>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</si>
  <si>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</si>
  <si>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</si>
  <si>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</si>
  <si>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</si>
  <si>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</si>
  <si>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</si>
  <si>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</si>
  <si>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</si>
  <si>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</si>
  <si>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</si>
  <si>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</si>
  <si>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</si>
  <si>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</si>
  <si>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</si>
  <si>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</si>
  <si>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</si>
  <si>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</si>
  <si>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</si>
  <si>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</si>
  <si>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</si>
  <si>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</si>
  <si>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</si>
  <si>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</si>
  <si>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</si>
  <si>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</si>
  <si>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</si>
  <si>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</si>
  <si>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</si>
  <si>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</si>
  <si>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</si>
  <si>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</si>
  <si>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</si>
  <si>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</si>
  <si>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</si>
  <si>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</si>
  <si>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</si>
  <si>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</si>
  <si>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</si>
  <si>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</si>
  <si>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</si>
  <si>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</si>
  <si>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</si>
  <si>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</si>
  <si>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</si>
  <si>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</si>
  <si>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</si>
  <si>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</si>
  <si>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</si>
  <si>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</si>
  <si>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</si>
  <si>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</si>
  <si>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</si>
  <si>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</si>
  <si>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</si>
  <si>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</si>
  <si>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</si>
  <si>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</si>
  <si>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</si>
  <si>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</si>
  <si>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</si>
  <si>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</si>
  <si>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</si>
  <si>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</si>
  <si>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</si>
  <si>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</si>
  <si>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</si>
  <si>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</si>
  <si>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</si>
  <si>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</si>
  <si>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</si>
  <si>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</si>
  <si>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</si>
  <si>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</si>
  <si>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</si>
  <si>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</si>
  <si>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</si>
  <si>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</si>
  <si>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</si>
  <si>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</si>
  <si>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</si>
  <si>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</si>
  <si>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</si>
  <si>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</si>
  <si>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</si>
  <si>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</si>
  <si>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</si>
  <si>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</si>
  <si>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</si>
  <si>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</si>
  <si>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</si>
  <si>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</si>
  <si>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</si>
  <si>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</si>
  <si>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</si>
  <si>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</si>
  <si>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</si>
  <si>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</si>
  <si>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</si>
  <si>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</si>
  <si>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</si>
  <si>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</si>
  <si>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</si>
  <si>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</si>
  <si>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</si>
  <si>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</si>
  <si>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</si>
  <si>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</si>
  <si>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</si>
  <si>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</si>
  <si>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</si>
  <si>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</si>
  <si>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</si>
  <si>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</si>
  <si>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</si>
  <si>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</si>
  <si>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</si>
  <si>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</si>
  <si>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</si>
  <si>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</si>
  <si>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</si>
  <si>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</si>
  <si>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</si>
  <si>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</si>
  <si>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</si>
  <si>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</si>
  <si>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</si>
  <si>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</si>
  <si>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</si>
  <si>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</si>
  <si>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</si>
  <si>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</si>
  <si>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</si>
  <si>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</si>
  <si>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</si>
  <si>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</si>
  <si>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</si>
  <si>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</si>
  <si>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</si>
  <si>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</si>
  <si>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</si>
  <si>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</si>
  <si>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</si>
  <si>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</si>
  <si>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</si>
  <si>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</si>
  <si>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</si>
  <si>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</si>
  <si>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</si>
  <si>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</si>
  <si>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</si>
  <si>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</si>
  <si>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</si>
  <si>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</si>
  <si>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</si>
  <si>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</si>
  <si>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</si>
  <si>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</si>
  <si>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</si>
  <si>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</si>
  <si>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</si>
  <si>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</si>
  <si>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</si>
  <si>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</si>
  <si>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</si>
  <si>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</si>
  <si>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</si>
  <si>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</si>
  <si>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</si>
  <si>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</si>
  <si>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</si>
  <si>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</si>
  <si>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</si>
  <si>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</si>
  <si>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</si>
  <si>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</si>
  <si>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</si>
  <si>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</si>
  <si>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</si>
  <si>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</si>
  <si>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</si>
  <si>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</si>
  <si>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</si>
  <si>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</si>
  <si>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</si>
  <si>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</si>
  <si>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</si>
  <si>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</si>
  <si>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</si>
  <si>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</si>
  <si>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</si>
  <si>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</si>
  <si>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</si>
  <si>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</si>
  <si>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</si>
  <si>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</si>
  <si>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</si>
  <si>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</si>
  <si>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</si>
  <si>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</si>
  <si>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</si>
  <si>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</si>
  <si>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</si>
  <si>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</si>
  <si>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</si>
  <si>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</si>
  <si>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</si>
  <si>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</si>
  <si>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</si>
  <si>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</si>
  <si>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</si>
  <si>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</si>
  <si>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</si>
  <si>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</si>
  <si>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</si>
  <si>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</si>
  <si>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</si>
  <si>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</si>
  <si>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</si>
  <si>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</si>
  <si>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</si>
  <si>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</si>
  <si>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</si>
  <si>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</si>
  <si>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</si>
  <si>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</si>
  <si>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</si>
  <si>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</si>
  <si>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</si>
  <si>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</si>
  <si>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</si>
  <si>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</si>
  <si>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</si>
  <si>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</si>
  <si>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</si>
  <si>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</si>
  <si>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</si>
  <si>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</si>
  <si>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</si>
  <si>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</si>
  <si>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</si>
  <si>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</si>
  <si>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</si>
  <si>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</si>
  <si>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</si>
  <si>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</si>
  <si>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</si>
  <si>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</si>
  <si>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</si>
  <si>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</si>
  <si>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</si>
  <si>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</si>
  <si>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</si>
  <si>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</si>
  <si>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</si>
  <si>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</si>
  <si>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</si>
  <si>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</si>
  <si>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</si>
  <si>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</si>
  <si>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</si>
  <si>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</si>
  <si>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</si>
  <si>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</si>
  <si>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</si>
  <si>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</si>
  <si>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</si>
  <si>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</si>
  <si>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</si>
  <si>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</si>
  <si>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</si>
  <si>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</si>
  <si>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</si>
  <si>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</si>
  <si>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</si>
  <si>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</si>
  <si>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</si>
  <si>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</si>
  <si>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</si>
  <si>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</si>
  <si>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</si>
  <si>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</si>
  <si>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</si>
  <si>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</si>
  <si>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</si>
  <si>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</si>
  <si>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</si>
  <si>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</si>
  <si>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</si>
  <si>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</si>
  <si>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</si>
  <si>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</si>
  <si>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</si>
  <si>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</si>
  <si>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</si>
  <si>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</si>
  <si>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</si>
  <si>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</si>
  <si>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</si>
  <si>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</si>
  <si>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</si>
  <si>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</si>
  <si>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</si>
  <si>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</si>
  <si>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</si>
  <si>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</si>
  <si>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</si>
  <si>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</si>
  <si>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</si>
  <si>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</si>
  <si>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</si>
  <si>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</si>
  <si>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</si>
  <si>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</si>
  <si>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</si>
  <si>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</si>
  <si>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</si>
  <si>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</si>
  <si>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</si>
  <si>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</si>
  <si>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</si>
  <si>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</si>
  <si>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</si>
  <si>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</si>
  <si>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</si>
  <si>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</si>
  <si>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</si>
  <si>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</si>
  <si>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</si>
  <si>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</si>
  <si>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</si>
  <si>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</si>
  <si>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</si>
  <si>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</si>
  <si>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</si>
  <si>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</si>
  <si>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</si>
  <si>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</si>
  <si>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</si>
  <si>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</si>
  <si>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</si>
  <si>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</si>
  <si>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</si>
  <si>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</si>
  <si>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</si>
  <si>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</si>
  <si>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</si>
  <si>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</si>
  <si>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</si>
  <si>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</si>
  <si>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</si>
  <si>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</si>
  <si>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</si>
  <si>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</si>
  <si>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</si>
  <si>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</si>
  <si>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</si>
  <si>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</si>
  <si>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</si>
  <si>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</si>
  <si>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</si>
  <si>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</si>
  <si>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</si>
  <si>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</si>
  <si>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</si>
  <si>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</si>
  <si>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</si>
  <si>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</si>
  <si>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</si>
  <si>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</si>
  <si>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</si>
  <si>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</si>
  <si>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</si>
  <si>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</si>
  <si>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</si>
  <si>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</si>
  <si>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</si>
  <si>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</si>
  <si>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</si>
  <si>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</si>
  <si>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</si>
  <si>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</si>
  <si>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</si>
  <si>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</si>
  <si>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</si>
  <si>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</si>
  <si>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</si>
  <si>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</si>
  <si>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</si>
  <si>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</si>
  <si>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</si>
  <si>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</si>
  <si>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</si>
  <si>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</si>
  <si>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</si>
  <si>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</si>
  <si>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</si>
  <si>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</si>
  <si>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</si>
  <si>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</si>
  <si>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</si>
  <si>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</si>
  <si>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</si>
  <si>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</si>
  <si>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</si>
  <si>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</si>
  <si>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</si>
  <si>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</si>
  <si>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</si>
  <si>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</si>
  <si>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</si>
  <si>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</si>
  <si>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</si>
  <si>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</si>
  <si>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</si>
  <si>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</si>
  <si>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</si>
  <si>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</si>
  <si>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</si>
  <si>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</si>
  <si>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</si>
  <si>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</si>
  <si>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</si>
  <si>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</si>
  <si>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</si>
  <si>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</si>
  <si>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</si>
  <si>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</si>
  <si>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</si>
  <si>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</si>
  <si>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</si>
  <si>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</si>
  <si>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</si>
  <si>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</si>
  <si>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</si>
  <si>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</si>
  <si>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</si>
  <si>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</si>
  <si>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</si>
  <si>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</si>
  <si>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</si>
  <si>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</si>
  <si>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</si>
  <si>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</si>
  <si>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</si>
  <si>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</si>
  <si>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</si>
  <si>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</si>
  <si>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</si>
  <si>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</si>
  <si>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</si>
  <si>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</si>
  <si>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</si>
  <si>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</si>
  <si>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</si>
  <si>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</si>
  <si>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</si>
  <si>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</si>
  <si>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</si>
  <si>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</si>
  <si>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</si>
  <si>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</si>
  <si>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</si>
  <si>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</si>
  <si>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</si>
  <si>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</si>
  <si>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</si>
  <si>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</si>
  <si>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</si>
  <si>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</si>
  <si>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</si>
  <si>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</si>
  <si>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</si>
  <si>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</si>
  <si>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</si>
  <si>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</si>
  <si>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</si>
  <si>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</si>
  <si>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</si>
  <si>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</si>
  <si>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</si>
  <si>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</si>
  <si>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</si>
  <si>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</si>
  <si>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</si>
  <si>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</si>
  <si>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</si>
  <si>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</si>
  <si>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</si>
  <si>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</si>
  <si>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</si>
  <si>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</si>
  <si>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</si>
  <si>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</si>
  <si>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</si>
  <si>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</si>
  <si>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</si>
  <si>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</si>
  <si>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</si>
  <si>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</si>
  <si>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</si>
  <si>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</si>
  <si>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</si>
  <si>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</si>
  <si>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</si>
  <si>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</si>
  <si>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</si>
  <si>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</si>
  <si>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</si>
  <si>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</si>
  <si>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</si>
  <si>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</si>
  <si>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</si>
  <si>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</si>
  <si>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</si>
  <si>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</si>
  <si>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</si>
  <si>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</si>
  <si>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</si>
  <si>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</si>
  <si>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</si>
  <si>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</si>
  <si>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</si>
  <si>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</si>
  <si>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</si>
  <si>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</si>
  <si>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</si>
  <si>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</si>
  <si>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</si>
  <si>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</si>
  <si>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</si>
  <si>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</si>
  <si>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</si>
  <si>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</si>
  <si>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</si>
  <si>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</si>
  <si>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</si>
  <si>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</si>
  <si>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</si>
  <si>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</si>
  <si>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</si>
  <si>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</si>
  <si>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</si>
  <si>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</si>
  <si>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</si>
  <si>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</si>
  <si>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</si>
  <si>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</si>
  <si>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</si>
  <si>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</si>
  <si>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</si>
  <si>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</si>
  <si>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</si>
  <si>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</si>
  <si>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</si>
  <si>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</si>
  <si>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</si>
  <si>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</si>
  <si>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</si>
  <si>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</si>
  <si>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</si>
  <si>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</si>
  <si>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</si>
  <si>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</si>
  <si>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</si>
  <si>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</si>
  <si>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</si>
  <si>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</si>
  <si>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</si>
  <si>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</si>
  <si>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</si>
  <si>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</si>
  <si>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</si>
  <si>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</si>
  <si>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</si>
  <si>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</si>
  <si>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</si>
  <si>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</si>
  <si>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</si>
  <si>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</si>
  <si>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</si>
  <si>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</si>
  <si>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</si>
  <si>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</si>
  <si>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</si>
  <si>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</si>
  <si>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</si>
  <si>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</si>
  <si>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</si>
  <si>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</si>
  <si>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</si>
  <si>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</si>
  <si>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</si>
  <si>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</si>
  <si>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</si>
  <si>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</si>
  <si>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</si>
  <si>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</si>
  <si>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</si>
  <si>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</si>
  <si>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</si>
  <si>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</si>
  <si>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</si>
  <si>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</si>
  <si>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</si>
  <si>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</si>
  <si>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</si>
  <si>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</si>
  <si>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</si>
  <si>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</si>
  <si>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</si>
  <si>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</si>
  <si>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</si>
  <si>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</si>
  <si>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</si>
  <si>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</si>
  <si>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</si>
  <si>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</si>
  <si>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</si>
  <si>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</si>
  <si>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</si>
  <si>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</si>
  <si>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</si>
  <si>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</si>
  <si>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</si>
  <si>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</si>
  <si>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</si>
  <si>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</si>
  <si>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</si>
  <si>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</si>
  <si>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</si>
  <si>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</si>
  <si>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</si>
  <si>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</si>
  <si>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</si>
  <si>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</si>
  <si>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</si>
  <si>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</si>
  <si>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</si>
  <si>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</si>
  <si>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</si>
  <si>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</si>
  <si>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</si>
  <si>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</si>
  <si>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</si>
  <si>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</si>
  <si>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</si>
  <si>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</si>
  <si>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</si>
  <si>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</si>
  <si>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</si>
  <si>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</si>
  <si>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</si>
  <si>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</si>
  <si>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</si>
  <si>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</si>
  <si>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</si>
  <si>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</si>
  <si>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</si>
  <si>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</si>
  <si>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</si>
  <si>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</si>
  <si>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</si>
  <si>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</si>
  <si>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</si>
  <si>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</si>
  <si>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</si>
  <si>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</si>
  <si>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</si>
  <si>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</si>
  <si>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</si>
  <si>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</si>
  <si>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</si>
  <si>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</si>
  <si>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</si>
  <si>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</si>
  <si>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</si>
  <si>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</si>
  <si>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</si>
  <si>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</si>
  <si>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</si>
  <si>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</si>
  <si>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</si>
  <si>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</si>
  <si>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</si>
  <si>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</si>
  <si>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</si>
  <si>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</si>
  <si>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</si>
  <si>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</si>
  <si>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</si>
  <si>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</si>
  <si>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</si>
  <si>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</si>
  <si>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</si>
  <si>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</si>
  <si>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</si>
  <si>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</si>
  <si>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</si>
  <si>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</si>
  <si>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</si>
  <si>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</si>
  <si>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</si>
  <si>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</si>
  <si>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</si>
  <si>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</si>
  <si>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</si>
  <si>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</si>
  <si>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</si>
  <si>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</si>
  <si>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</si>
  <si>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</si>
  <si>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</si>
  <si>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</si>
  <si>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</si>
  <si>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</si>
  <si>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</si>
  <si>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</si>
  <si>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</si>
  <si>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</si>
  <si>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</si>
  <si>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</si>
  <si>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</si>
  <si>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</si>
  <si>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</si>
  <si>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</si>
  <si>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</si>
  <si>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</si>
  <si>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</si>
  <si>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</si>
  <si>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</si>
  <si>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</si>
  <si>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</si>
  <si>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</si>
  <si>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</si>
  <si>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</si>
  <si>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</si>
  <si>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</si>
  <si>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</si>
  <si>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</si>
  <si>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</si>
  <si>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</si>
  <si>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</si>
  <si>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</si>
  <si>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</si>
  <si>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</si>
  <si>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</si>
  <si>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</si>
  <si>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</si>
  <si>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</si>
  <si>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</si>
  <si>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</si>
  <si>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</si>
  <si>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</si>
  <si>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</si>
  <si>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</si>
  <si>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</si>
  <si>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</si>
  <si>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</si>
  <si>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</si>
  <si>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</si>
  <si>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</si>
  <si>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</si>
  <si>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</si>
  <si>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</si>
  <si>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</si>
  <si>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</si>
  <si>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</si>
  <si>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</si>
  <si>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</si>
  <si>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</si>
  <si>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</si>
  <si>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</si>
  <si>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</si>
  <si>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</si>
  <si>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</si>
  <si>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</si>
  <si>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</si>
  <si>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</si>
  <si>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</si>
  <si>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</si>
  <si>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</si>
  <si>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</si>
  <si>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</si>
  <si>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</si>
  <si>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</si>
  <si>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</si>
  <si>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</si>
  <si>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</si>
  <si>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</si>
  <si>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</si>
  <si>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</si>
  <si>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</si>
  <si>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</si>
  <si>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</si>
  <si>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</si>
  <si>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</si>
  <si>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</si>
  <si>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</si>
  <si>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</si>
  <si>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</si>
  <si>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</si>
  <si>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</si>
  <si>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</si>
  <si>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</si>
  <si>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</si>
  <si>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</si>
  <si>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</si>
  <si>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</si>
  <si>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</si>
  <si>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</si>
  <si>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</si>
  <si>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</si>
  <si>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</si>
  <si>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</si>
  <si>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</si>
  <si>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</si>
  <si>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</si>
  <si>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</si>
  <si>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</si>
  <si>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</si>
  <si>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</si>
  <si>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</si>
  <si>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</si>
  <si>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</si>
  <si>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</si>
  <si>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</si>
  <si>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</si>
  <si>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</si>
  <si>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</si>
  <si>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</si>
  <si>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</si>
  <si>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</si>
  <si>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</si>
  <si>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</si>
  <si>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</si>
  <si>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</si>
  <si>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</si>
  <si>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</si>
  <si>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</si>
  <si>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</si>
  <si>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</si>
  <si>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</si>
  <si>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</si>
  <si>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</si>
  <si>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</si>
  <si>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</si>
  <si>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</si>
  <si>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</si>
  <si>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</si>
  <si>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</si>
  <si>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</si>
  <si>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</si>
  <si>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</si>
  <si>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</si>
  <si>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</si>
  <si>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</si>
  <si>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</si>
  <si>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</si>
  <si>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</si>
  <si>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</si>
  <si>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</si>
  <si>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</si>
  <si>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</si>
  <si>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</si>
  <si>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</si>
  <si>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</si>
  <si>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</si>
  <si>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</si>
  <si>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</si>
  <si>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</si>
  <si>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</si>
  <si>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</si>
  <si>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</si>
  <si>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</si>
  <si>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</si>
  <si>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</si>
  <si>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</si>
  <si>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</si>
  <si>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</si>
  <si>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</si>
  <si>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</si>
  <si>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</si>
  <si>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</si>
  <si>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</si>
  <si>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</si>
  <si>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</si>
  <si>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</si>
  <si>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</si>
  <si>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</si>
  <si>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</si>
  <si>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</si>
  <si>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</si>
  <si>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</si>
  <si>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</si>
  <si>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</si>
  <si>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</si>
  <si>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</si>
  <si>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</si>
  <si>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</si>
  <si>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</si>
  <si>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</si>
  <si>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</si>
  <si>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</si>
  <si>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</si>
  <si>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</si>
  <si>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</si>
  <si>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</si>
  <si>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</si>
  <si>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</si>
  <si>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</si>
  <si>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</si>
  <si>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</si>
  <si>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</si>
  <si>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</si>
  <si>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</si>
  <si>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</si>
  <si>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</si>
  <si>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</si>
  <si>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</si>
  <si>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</si>
  <si>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</si>
  <si>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</si>
  <si>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</si>
  <si>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</si>
  <si>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</si>
  <si>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</si>
  <si>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</si>
  <si>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</si>
  <si>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</si>
  <si>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</si>
  <si>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</si>
  <si>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</si>
  <si>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</si>
  <si>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</si>
  <si>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</si>
  <si>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</si>
  <si>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</si>
  <si>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</si>
  <si>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</si>
  <si>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</si>
  <si>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</si>
  <si>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</si>
  <si>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</si>
  <si>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</si>
  <si>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</si>
  <si>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</si>
  <si>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</si>
  <si>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</si>
  <si>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</si>
  <si>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</si>
  <si>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</si>
  <si>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</si>
  <si>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</si>
  <si>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</si>
  <si>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</si>
  <si>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</si>
  <si>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</si>
  <si>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</si>
  <si>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</si>
  <si>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</si>
  <si>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</si>
  <si>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</si>
  <si>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</si>
  <si>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</si>
  <si>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</si>
  <si>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</si>
  <si>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</si>
  <si>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</si>
  <si>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</si>
  <si>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</si>
  <si>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</si>
  <si>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</si>
  <si>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</si>
  <si>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</si>
  <si>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</si>
  <si>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</si>
  <si>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</si>
  <si>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</si>
  <si>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</si>
  <si>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</si>
  <si>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</si>
  <si>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</si>
  <si>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</si>
  <si>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</si>
  <si>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</si>
  <si>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</si>
  <si>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</si>
  <si>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</si>
  <si>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</si>
  <si>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</si>
  <si>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</si>
  <si>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</si>
  <si>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</si>
  <si>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</si>
  <si>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</si>
  <si>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</si>
  <si>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</si>
  <si>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</si>
  <si>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</si>
  <si>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</si>
  <si>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</si>
  <si>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</si>
  <si>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</si>
  <si>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</si>
  <si>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</si>
  <si>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</si>
  <si>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</si>
  <si>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</si>
  <si>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</si>
  <si>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</si>
  <si>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</si>
  <si>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</si>
  <si>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</si>
  <si>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</si>
  <si>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</si>
  <si>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</si>
  <si>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</si>
  <si>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</si>
  <si>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</si>
  <si>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</si>
  <si>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</si>
  <si>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</si>
  <si>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</si>
  <si>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</si>
  <si>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</si>
  <si>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</si>
  <si>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</si>
  <si>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</si>
  <si>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</si>
  <si>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</si>
  <si>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</si>
  <si>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</si>
  <si>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</si>
  <si>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</si>
  <si>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</si>
  <si>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</si>
  <si>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</si>
  <si>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</si>
  <si>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</si>
  <si>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</si>
  <si>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</si>
  <si>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</si>
  <si>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</si>
  <si>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</si>
  <si>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</si>
  <si>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</si>
  <si>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</si>
  <si>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</si>
  <si>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</si>
  <si>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</si>
  <si>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</si>
  <si>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</si>
  <si>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</si>
  <si>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</si>
  <si>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</si>
  <si>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</si>
  <si>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</si>
  <si>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</si>
  <si>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</si>
  <si>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</si>
  <si>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</si>
  <si>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</si>
  <si>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</si>
  <si>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</si>
  <si>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</si>
  <si>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</si>
  <si>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</si>
  <si>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</si>
  <si>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</si>
  <si>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</si>
  <si>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</si>
  <si>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</si>
  <si>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</si>
  <si>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</si>
  <si>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</si>
  <si>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</si>
  <si>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</si>
  <si>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</si>
  <si>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</si>
  <si>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</si>
  <si>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</si>
  <si>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</si>
  <si>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</si>
  <si>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</si>
  <si>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</si>
  <si>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</si>
  <si>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</si>
  <si>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</si>
  <si>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</si>
  <si>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</si>
  <si>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</si>
  <si>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</si>
  <si>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</si>
  <si>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</si>
  <si>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</si>
  <si>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</si>
  <si>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</si>
  <si>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</si>
  <si>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</si>
  <si>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</si>
  <si>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</si>
  <si>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</si>
  <si>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</si>
  <si>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</si>
  <si>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</si>
  <si>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</si>
  <si>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</si>
  <si>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</si>
  <si>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</si>
  <si>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</si>
  <si>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</si>
  <si>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</si>
  <si>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</si>
  <si>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</si>
  <si>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</si>
  <si>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</si>
  <si>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</si>
  <si>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</si>
  <si>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</si>
  <si>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</si>
  <si>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</si>
  <si>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</si>
  <si>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</si>
  <si>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</si>
  <si>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</si>
  <si>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</si>
  <si>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</si>
  <si>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</si>
  <si>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</si>
  <si>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</si>
  <si>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</si>
  <si>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</si>
  <si>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</si>
  <si>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</si>
  <si>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</si>
  <si>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</si>
  <si>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</si>
  <si>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</si>
  <si>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</si>
  <si>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</si>
  <si>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</si>
  <si>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</si>
  <si>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</si>
  <si>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</si>
  <si>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</si>
  <si>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</si>
  <si>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</si>
  <si>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</si>
  <si>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</si>
  <si>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</si>
  <si>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</si>
  <si>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</si>
  <si>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</si>
  <si>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</si>
  <si>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</si>
  <si>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</si>
  <si>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</si>
  <si>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</si>
  <si>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</si>
  <si>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</si>
  <si>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</si>
  <si>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</si>
  <si>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</si>
  <si>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</si>
  <si>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</si>
  <si>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</si>
  <si>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</si>
  <si>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</si>
  <si>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</si>
  <si>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</si>
  <si>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</si>
  <si>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</si>
  <si>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</si>
  <si>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</si>
  <si>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</si>
  <si>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</si>
  <si>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</si>
  <si>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</si>
  <si>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</si>
  <si>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</si>
  <si>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</si>
  <si>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</si>
  <si>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</si>
  <si>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</si>
  <si>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</si>
  <si>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</si>
  <si>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</si>
  <si>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</si>
  <si>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</si>
  <si>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</si>
  <si>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</si>
  <si>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</si>
  <si>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</si>
  <si>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</si>
  <si>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</si>
  <si>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</si>
  <si>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</si>
  <si>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</si>
  <si>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</si>
  <si>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</si>
  <si>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</si>
  <si>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</si>
  <si>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</si>
  <si>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</si>
  <si>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</si>
  <si>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</si>
  <si>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</si>
  <si>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</si>
  <si>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</si>
  <si>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</si>
  <si>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</si>
  <si>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</si>
  <si>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</si>
  <si>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</si>
  <si>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</si>
  <si>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</si>
  <si>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</si>
  <si>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</si>
  <si>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</si>
  <si>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</si>
  <si>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</si>
  <si>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</si>
  <si>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</si>
  <si>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</si>
  <si>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</si>
  <si>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</si>
  <si>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</si>
  <si>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</si>
  <si>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</si>
  <si>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</si>
  <si>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</si>
  <si>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</si>
  <si>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</si>
  <si>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</si>
  <si>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</si>
  <si>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</si>
  <si>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</si>
  <si>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</si>
  <si>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</si>
  <si>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</si>
  <si>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</si>
  <si>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</si>
  <si>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</si>
  <si>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</si>
  <si>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</si>
  <si>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</si>
  <si>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</si>
  <si>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</si>
  <si>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</si>
  <si>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</si>
  <si>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</si>
  <si>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</si>
  <si>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</si>
  <si>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</si>
  <si>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</si>
  <si>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</si>
  <si>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</si>
  <si>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</si>
  <si>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</si>
  <si>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</si>
  <si>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</si>
  <si>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</si>
  <si>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</si>
  <si>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</si>
  <si>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</si>
  <si>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</si>
  <si>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</si>
  <si>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</si>
  <si>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</si>
  <si>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</si>
  <si>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</si>
  <si>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</si>
  <si>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</si>
  <si>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</si>
  <si>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</si>
  <si>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</si>
  <si>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</si>
  <si>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</si>
  <si>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</si>
  <si>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</si>
  <si>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</si>
  <si>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</si>
  <si>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</si>
  <si>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</si>
  <si>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</si>
  <si>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</si>
  <si>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</si>
  <si>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</si>
  <si>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</si>
  <si>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</si>
  <si>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</si>
  <si>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</si>
  <si>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</si>
  <si>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</si>
  <si>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</si>
  <si>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</si>
  <si>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</si>
  <si>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</si>
  <si>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</si>
  <si>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</si>
  <si>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</si>
  <si>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</si>
  <si>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</si>
  <si>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</si>
  <si>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</si>
  <si>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</si>
  <si>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</si>
  <si>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</si>
  <si>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</si>
  <si>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</si>
  <si>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</si>
  <si>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</si>
  <si>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</si>
  <si>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</si>
  <si>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</si>
  <si>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</si>
  <si>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</si>
  <si>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</si>
  <si>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</si>
  <si>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</si>
  <si>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</si>
  <si>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</si>
  <si>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</si>
  <si>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</si>
  <si>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</si>
  <si>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</si>
  <si>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</si>
  <si>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</si>
  <si>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</si>
  <si>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</si>
  <si>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</si>
  <si>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</si>
  <si>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</si>
  <si>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</si>
  <si>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</si>
  <si>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</si>
  <si>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</si>
  <si>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</si>
  <si>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</si>
  <si>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</si>
  <si>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</si>
  <si>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</si>
  <si>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</si>
  <si>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</si>
  <si>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</si>
  <si>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</si>
  <si>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</si>
  <si>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</si>
  <si>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</si>
  <si>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</si>
  <si>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</si>
  <si>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</si>
  <si>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</si>
  <si>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</si>
  <si>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</si>
  <si>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</si>
  <si>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</si>
  <si>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</si>
  <si>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</si>
  <si>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</si>
  <si>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</si>
  <si>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</si>
  <si>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</si>
  <si>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</si>
  <si>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</si>
  <si>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</si>
  <si>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</si>
  <si>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</si>
  <si>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</si>
  <si>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</si>
  <si>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</si>
  <si>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</si>
  <si>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</si>
  <si>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</si>
  <si>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</si>
  <si>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</si>
  <si>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</si>
  <si>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</si>
  <si>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</si>
  <si>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</si>
  <si>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</si>
  <si>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</si>
  <si>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</si>
  <si>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</si>
  <si>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</si>
  <si>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</si>
  <si>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</si>
  <si>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</si>
  <si>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</si>
  <si>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</si>
  <si>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</si>
  <si>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</si>
  <si>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</si>
  <si>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</si>
  <si>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</si>
  <si>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</si>
  <si>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</si>
  <si>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</si>
  <si>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</si>
  <si>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</si>
  <si>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</si>
  <si>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</si>
  <si>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</si>
  <si>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</si>
  <si>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</si>
  <si>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</si>
  <si>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</si>
  <si>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</si>
  <si>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</si>
  <si>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</si>
  <si>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</si>
  <si>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</si>
  <si>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</si>
  <si>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</si>
  <si>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</si>
  <si>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</si>
  <si>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</si>
  <si>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</si>
  <si>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</si>
  <si>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</si>
  <si>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</si>
  <si>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</si>
  <si>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</si>
  <si>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</si>
  <si>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</si>
  <si>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</si>
  <si>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</si>
  <si>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</si>
  <si>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</si>
  <si>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</si>
  <si>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</si>
  <si>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</si>
  <si>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</si>
  <si>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</si>
  <si>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</si>
  <si>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</si>
  <si>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</si>
  <si>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</si>
  <si>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</si>
  <si>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</si>
  <si>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</si>
  <si>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</si>
  <si>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</si>
  <si>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</si>
  <si>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</si>
  <si>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</si>
  <si>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</si>
  <si>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</si>
  <si>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</si>
  <si>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</si>
  <si>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</si>
  <si>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</si>
  <si>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</si>
  <si>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</si>
  <si>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</si>
  <si>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</si>
  <si>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</si>
  <si>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</si>
  <si>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</si>
  <si>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</si>
  <si>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</si>
  <si>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</si>
  <si>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</si>
  <si>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</si>
  <si>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</si>
  <si>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</si>
  <si>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</si>
  <si>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</si>
  <si>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</si>
  <si>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</si>
  <si>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</si>
  <si>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</si>
  <si>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</si>
  <si>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</si>
  <si>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</si>
  <si>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</si>
  <si>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</si>
  <si>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</si>
  <si>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</si>
  <si>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</si>
  <si>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</si>
  <si>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</si>
  <si>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</si>
  <si>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</si>
  <si>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</si>
  <si>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</si>
  <si>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</si>
  <si>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</si>
  <si>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</si>
  <si>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</si>
  <si>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</si>
  <si>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</si>
  <si>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</si>
  <si>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</si>
  <si>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</si>
  <si>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</si>
  <si>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</si>
  <si>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</si>
  <si>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</si>
  <si>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</si>
  <si>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</si>
  <si>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</si>
  <si>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</si>
  <si>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</si>
  <si>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</si>
  <si>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</si>
  <si>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</si>
  <si>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</si>
  <si>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</si>
  <si>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</si>
  <si>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</si>
  <si>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</si>
  <si>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</si>
  <si>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</si>
  <si>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</si>
  <si>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</si>
  <si>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</si>
  <si>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</si>
  <si>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</si>
  <si>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</si>
  <si>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</si>
  <si>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</si>
  <si>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</si>
  <si>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</si>
  <si>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</si>
  <si>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</si>
  <si>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</si>
  <si>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</si>
  <si>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</si>
  <si>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</si>
  <si>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</si>
  <si>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</si>
  <si>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</si>
  <si>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</si>
  <si>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</si>
  <si>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</si>
  <si>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</si>
  <si>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</si>
  <si>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</si>
  <si>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</si>
  <si>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</si>
  <si>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</si>
  <si>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</si>
  <si>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</si>
  <si>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</si>
  <si>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</si>
  <si>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</si>
  <si>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</si>
  <si>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</si>
  <si>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</si>
  <si>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</si>
  <si>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</si>
  <si>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</si>
  <si>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</si>
  <si>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</si>
  <si>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</si>
  <si>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</si>
  <si>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</si>
  <si>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</si>
  <si>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</si>
  <si>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</si>
  <si>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</si>
  <si>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</si>
  <si>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</si>
  <si>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</si>
  <si>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</si>
  <si>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</si>
  <si>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</si>
  <si>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</si>
  <si>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</si>
  <si>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</si>
  <si>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</si>
  <si>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</si>
  <si>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</si>
  <si>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</si>
  <si>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</si>
  <si>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</si>
  <si>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</si>
  <si>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</si>
  <si>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</si>
  <si>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</si>
  <si>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</si>
  <si>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</si>
  <si>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</si>
  <si>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</si>
  <si>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</si>
  <si>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</si>
  <si>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</si>
  <si>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</si>
  <si>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</si>
  <si>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</si>
  <si>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</si>
  <si>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</si>
  <si>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</si>
  <si>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</si>
  <si>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</si>
  <si>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</si>
  <si>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</si>
  <si>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</si>
  <si>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</si>
  <si>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</si>
  <si>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</si>
  <si>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</si>
  <si>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</si>
  <si>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</si>
  <si>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</si>
  <si>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</si>
  <si>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</si>
  <si>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</si>
  <si>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</si>
  <si>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</si>
  <si>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</si>
  <si>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</si>
  <si>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</si>
  <si>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</si>
  <si>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</si>
  <si>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</si>
  <si>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</si>
  <si>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</si>
  <si>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</si>
  <si>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</si>
  <si>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</si>
  <si>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</si>
  <si>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</si>
  <si>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</si>
  <si>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</si>
  <si>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</si>
  <si>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</si>
  <si>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</si>
  <si>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</si>
  <si>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</si>
  <si>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</si>
  <si>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</si>
  <si>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</si>
  <si>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</si>
  <si>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</si>
  <si>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</si>
  <si>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</si>
  <si>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</si>
  <si>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</si>
  <si>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</si>
  <si>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</si>
  <si>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</si>
  <si>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</si>
  <si>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</si>
  <si>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</si>
  <si>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</si>
  <si>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</si>
  <si>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</si>
  <si>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</si>
  <si>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</si>
  <si>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</si>
  <si>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</si>
  <si>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</si>
  <si>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</si>
  <si>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</si>
  <si>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</si>
  <si>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</si>
  <si>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</si>
  <si>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</si>
  <si>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</si>
  <si>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</si>
  <si>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</si>
  <si>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</si>
  <si>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</si>
  <si>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</si>
  <si>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</si>
  <si>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</si>
  <si>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</si>
  <si>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</si>
  <si>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</si>
  <si>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</si>
  <si>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</si>
  <si>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</si>
  <si>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</si>
  <si>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</si>
  <si>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</si>
  <si>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</si>
  <si>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</si>
  <si>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</si>
  <si>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</si>
  <si>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</si>
  <si>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</si>
  <si>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</si>
  <si>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</si>
  <si>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</si>
  <si>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</si>
  <si>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</si>
  <si>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</si>
  <si>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</si>
  <si>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</si>
  <si>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</si>
  <si>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</si>
  <si>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</si>
  <si>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</si>
  <si>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</si>
  <si>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</si>
  <si>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</si>
  <si>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</si>
  <si>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</si>
  <si>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</si>
  <si>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</si>
  <si>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</si>
  <si>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</si>
  <si>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</si>
  <si>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</si>
  <si>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</si>
  <si>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</si>
  <si>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</si>
  <si>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</si>
  <si>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</si>
  <si>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</si>
  <si>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</si>
  <si>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</si>
  <si>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</si>
  <si>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</si>
  <si>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</si>
  <si>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</si>
  <si>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</si>
  <si>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</si>
  <si>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</si>
  <si>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</si>
  <si>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</si>
  <si>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</si>
  <si>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</si>
  <si>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</si>
  <si>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</si>
  <si>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</si>
  <si>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</si>
  <si>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</si>
  <si>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</si>
  <si>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</si>
  <si>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</si>
  <si>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</si>
  <si>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</si>
  <si>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</si>
  <si>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</si>
  <si>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</si>
  <si>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</si>
  <si>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</si>
  <si>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</si>
  <si>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</si>
  <si>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</si>
  <si>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</si>
  <si>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</si>
  <si>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</si>
  <si>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</si>
  <si>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</si>
  <si>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</si>
  <si>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</si>
  <si>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</si>
  <si>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</si>
  <si>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</si>
  <si>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</si>
  <si>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</si>
  <si>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</si>
  <si>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</si>
  <si>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</si>
  <si>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</si>
  <si>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</si>
  <si>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</si>
  <si>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</si>
  <si>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</si>
  <si>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</si>
  <si>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</si>
  <si>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</si>
  <si>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</si>
  <si>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</si>
  <si>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</si>
  <si>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</si>
  <si>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</si>
  <si>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</si>
  <si>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</si>
  <si>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</si>
  <si>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</si>
  <si>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</si>
  <si>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</si>
  <si>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</si>
  <si>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</si>
  <si>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</si>
  <si>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</si>
  <si>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</si>
  <si>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</si>
  <si>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</si>
  <si>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</si>
  <si>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</si>
  <si>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</si>
  <si>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</si>
  <si>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</si>
  <si>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</si>
  <si>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</si>
  <si>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</si>
  <si>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</si>
  <si>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</si>
  <si>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</si>
  <si>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</si>
  <si>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</si>
  <si>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</si>
  <si>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</si>
  <si>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</si>
  <si>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</si>
  <si>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</si>
  <si>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</si>
  <si>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</si>
  <si>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</si>
  <si>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</si>
  <si>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</si>
  <si>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</si>
  <si>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</si>
  <si>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</si>
  <si>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</si>
  <si>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</si>
  <si>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</si>
  <si>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</si>
  <si>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</si>
  <si>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</si>
  <si>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</si>
  <si>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</si>
  <si>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</si>
  <si>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</si>
  <si>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</si>
  <si>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</si>
  <si>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</si>
  <si>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</si>
  <si>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</si>
  <si>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</si>
  <si>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</si>
  <si>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</si>
  <si>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</si>
  <si>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</si>
  <si>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</si>
  <si>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</si>
  <si>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</si>
  <si>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</si>
  <si>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</si>
  <si>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</si>
  <si>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</si>
  <si>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</si>
  <si>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</si>
  <si>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</si>
  <si>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</si>
  <si>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</si>
  <si>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</si>
  <si>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</si>
  <si>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</si>
  <si>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</si>
  <si>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</si>
  <si>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</si>
  <si>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</si>
  <si>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</si>
  <si>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</si>
  <si>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</si>
  <si>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</si>
  <si>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</si>
  <si>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</si>
  <si>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</si>
  <si>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</si>
  <si>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</si>
  <si>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</si>
  <si>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</si>
  <si>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</si>
  <si>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</si>
  <si>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</si>
  <si>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</si>
  <si>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</si>
  <si>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</si>
  <si>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</si>
  <si>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</si>
  <si>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</si>
  <si>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</si>
  <si>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</si>
  <si>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</si>
  <si>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</si>
  <si>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</si>
  <si>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</si>
  <si>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</si>
  <si>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</si>
  <si>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</si>
  <si>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</si>
  <si>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</si>
  <si>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</si>
  <si>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</si>
  <si>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</si>
  <si>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</si>
  <si>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</si>
  <si>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</si>
  <si>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</si>
  <si>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</si>
  <si>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</si>
  <si>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</si>
  <si>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</si>
  <si>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</si>
  <si>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</si>
  <si>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</si>
  <si>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</si>
  <si>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</si>
  <si>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</si>
  <si>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</si>
  <si>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</si>
  <si>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</si>
  <si>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</si>
  <si>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</si>
  <si>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</si>
  <si>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</si>
  <si>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</si>
  <si>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</si>
  <si>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</si>
  <si>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</si>
  <si>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</si>
  <si>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</si>
  <si>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</si>
  <si>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</si>
  <si>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</si>
  <si>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</si>
  <si>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</si>
  <si>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</si>
  <si>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</si>
  <si>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</si>
  <si>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</si>
  <si>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</si>
  <si>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</si>
  <si>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</si>
  <si>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</si>
  <si>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</si>
  <si>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</si>
  <si>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</si>
  <si>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</si>
  <si>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</si>
  <si>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</si>
  <si>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</si>
  <si>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</si>
  <si>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</si>
  <si>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</si>
  <si>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</si>
  <si>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</si>
  <si>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</si>
  <si>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</si>
  <si>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</si>
  <si>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</si>
  <si>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</si>
  <si>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</si>
  <si>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</si>
  <si>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</si>
  <si>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</si>
  <si>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</si>
  <si>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</si>
  <si>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</si>
  <si>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</si>
  <si>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</si>
  <si>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</si>
  <si>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</si>
  <si>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</si>
  <si>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</si>
  <si>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</si>
  <si>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</si>
  <si>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</si>
  <si>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</si>
  <si>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</si>
  <si>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</si>
  <si>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</si>
  <si>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</si>
  <si>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</si>
  <si>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</si>
  <si>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</si>
  <si>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</si>
  <si>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</si>
  <si>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</si>
  <si>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</si>
  <si>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</si>
  <si>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</si>
  <si>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</si>
  <si>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</si>
  <si>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</si>
  <si>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</si>
  <si>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</si>
  <si>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</si>
  <si>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</si>
  <si>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</si>
  <si>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</si>
  <si>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</si>
  <si>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</si>
  <si>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</si>
  <si>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</si>
  <si>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</si>
  <si>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</si>
  <si>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</si>
  <si>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</si>
  <si>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</si>
  <si>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</si>
  <si>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</si>
  <si>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</si>
  <si>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</si>
  <si>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</si>
  <si>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</si>
  <si>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</si>
  <si>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</si>
  <si>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</si>
  <si>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</si>
  <si>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</si>
  <si>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</si>
  <si>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</si>
  <si>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</si>
  <si>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</si>
  <si>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</si>
  <si>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</si>
  <si>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</si>
  <si>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</si>
  <si>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</si>
  <si>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</si>
  <si>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</si>
  <si>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</si>
  <si>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</si>
  <si>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</si>
  <si>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</si>
  <si>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</si>
  <si>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</si>
  <si>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</si>
  <si>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</si>
  <si>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</si>
  <si>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</si>
  <si>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</si>
  <si>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</si>
  <si>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</si>
  <si>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</si>
  <si>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</si>
  <si>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</si>
  <si>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</si>
  <si>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</si>
  <si>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</si>
  <si>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</si>
  <si>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</si>
  <si>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</si>
  <si>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</si>
  <si>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</si>
  <si>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</si>
  <si>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</si>
  <si>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</si>
  <si>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</si>
  <si>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</si>
  <si>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</si>
  <si>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</si>
  <si>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</si>
  <si>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</si>
  <si>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</si>
  <si>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</si>
  <si>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</si>
  <si>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</si>
  <si>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</si>
  <si>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</si>
  <si>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</si>
  <si>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</si>
  <si>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</si>
  <si>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</si>
  <si>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</si>
  <si>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</si>
  <si>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</si>
  <si>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</si>
  <si>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</si>
  <si>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</si>
  <si>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</si>
  <si>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</si>
  <si>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</si>
  <si>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</si>
  <si>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</si>
  <si>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</si>
  <si>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</si>
  <si>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</si>
  <si>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</si>
  <si>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</si>
  <si>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</si>
  <si>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</si>
  <si>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</si>
  <si>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</si>
  <si>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</si>
  <si>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</si>
  <si>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</si>
  <si>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</si>
  <si>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</si>
  <si>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</si>
  <si>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</si>
  <si>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</si>
  <si>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</si>
  <si>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</si>
  <si>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</si>
  <si>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</si>
  <si>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</si>
  <si>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</si>
  <si>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</si>
  <si>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</si>
  <si>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</si>
  <si>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</si>
  <si>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</si>
  <si>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</si>
  <si>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</si>
  <si>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</si>
  <si>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</si>
  <si>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</si>
  <si>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</si>
  <si>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</si>
  <si>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</si>
  <si>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</si>
  <si>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</si>
  <si>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</si>
  <si>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</si>
  <si>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</si>
  <si>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</si>
  <si>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</si>
  <si>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</si>
  <si>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</si>
  <si>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</si>
  <si>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</si>
  <si>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</si>
  <si>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</si>
  <si>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</si>
  <si>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</si>
  <si>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</si>
  <si>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</si>
  <si>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</si>
  <si>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</si>
  <si>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</si>
  <si>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</si>
  <si>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</si>
  <si>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</si>
  <si>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</si>
  <si>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</si>
  <si>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</si>
  <si>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</si>
  <si>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</si>
  <si>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</si>
  <si>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</si>
  <si>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</si>
  <si>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</si>
  <si>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</si>
  <si>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</si>
  <si>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</si>
  <si>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</si>
  <si>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</si>
  <si>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</si>
  <si>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</si>
  <si>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</si>
  <si>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</si>
  <si>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</si>
  <si>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</si>
  <si>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</si>
  <si>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</si>
  <si>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</si>
  <si>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</si>
  <si>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</si>
  <si>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</si>
  <si>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</si>
  <si>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</si>
  <si>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</si>
  <si>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</si>
  <si>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</si>
  <si>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</si>
  <si>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</si>
  <si>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</si>
  <si>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</si>
  <si>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</si>
  <si>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</si>
  <si>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</si>
  <si>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</si>
  <si>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</si>
  <si>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</si>
  <si>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</si>
  <si>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</si>
  <si>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</si>
  <si>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</si>
  <si>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</si>
  <si>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</si>
  <si>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</si>
  <si>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</si>
  <si>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</si>
  <si>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</si>
  <si>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</si>
  <si>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</si>
  <si>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</si>
  <si>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</si>
  <si>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</si>
  <si>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</si>
  <si>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</si>
  <si>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</si>
  <si>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</si>
  <si>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</si>
  <si>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</si>
  <si>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</si>
  <si>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</si>
  <si>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</si>
  <si>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</si>
  <si>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</si>
  <si>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</si>
  <si>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</si>
  <si>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</si>
  <si>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</si>
  <si>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</si>
  <si>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</si>
  <si>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</si>
  <si>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</si>
  <si>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</si>
  <si>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</si>
  <si>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</si>
  <si>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</si>
  <si>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</si>
  <si>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</si>
  <si>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</si>
  <si>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</si>
  <si>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</si>
  <si>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</si>
  <si>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</si>
  <si>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</si>
  <si>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</si>
  <si>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</si>
  <si>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</si>
  <si>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</si>
  <si>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</si>
  <si>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</si>
  <si>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</si>
  <si>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</si>
  <si>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</si>
  <si>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</si>
  <si>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</si>
  <si>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</si>
  <si>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</si>
  <si>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</si>
  <si>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</si>
  <si>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</si>
  <si>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</si>
  <si>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</si>
  <si>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</si>
  <si>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</si>
  <si>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</si>
  <si>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</si>
  <si>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</si>
  <si>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</si>
  <si>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</si>
  <si>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</si>
  <si>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</si>
  <si>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</si>
  <si>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</si>
  <si>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</si>
  <si>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</si>
  <si>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</si>
  <si>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</si>
  <si>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</si>
  <si>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</si>
  <si>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</si>
  <si>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</si>
  <si>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</si>
  <si>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</si>
  <si>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</si>
  <si>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</si>
  <si>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</si>
  <si>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</si>
  <si>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</si>
  <si>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</si>
  <si>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</si>
  <si>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</si>
  <si>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</si>
  <si>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</si>
  <si>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</si>
  <si>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</si>
  <si>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</si>
  <si>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</si>
  <si>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</si>
  <si>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</si>
  <si>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</si>
  <si>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</si>
  <si>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</si>
  <si>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</si>
  <si>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</si>
  <si>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</si>
  <si>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</si>
  <si>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</si>
  <si>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</si>
  <si>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</si>
  <si>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</si>
  <si>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</si>
  <si>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</si>
  <si>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</si>
  <si>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</si>
  <si>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</si>
  <si>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</si>
  <si>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</si>
  <si>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</si>
  <si>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</si>
  <si>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</si>
  <si>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</si>
  <si>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</si>
  <si>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</si>
  <si>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</si>
  <si>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</si>
  <si>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</si>
  <si>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</si>
  <si>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</si>
  <si>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</si>
  <si>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</si>
  <si>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</si>
  <si>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</si>
  <si>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</si>
  <si>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</si>
  <si>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</si>
  <si>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</si>
  <si>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</si>
  <si>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</si>
  <si>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</si>
  <si>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</si>
  <si>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</si>
  <si>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</si>
  <si>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</si>
  <si>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</si>
  <si>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</si>
  <si>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</si>
  <si>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</si>
  <si>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</si>
  <si>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</si>
  <si>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</si>
  <si>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</si>
  <si>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</si>
  <si>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</si>
  <si>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</si>
  <si>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</si>
  <si>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</si>
  <si>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</si>
  <si>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</si>
  <si>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</si>
  <si>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</si>
  <si>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</si>
  <si>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</si>
  <si>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</si>
  <si>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</si>
  <si>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</si>
  <si>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</si>
  <si>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</si>
  <si>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</si>
  <si>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</si>
  <si>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</si>
  <si>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</si>
  <si>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</si>
  <si>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</si>
  <si>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</si>
  <si>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</si>
  <si>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</si>
  <si>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</si>
  <si>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</si>
  <si>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</si>
  <si>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</si>
  <si>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</si>
  <si>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</si>
  <si>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</si>
  <si>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</si>
  <si>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</si>
  <si>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</si>
  <si>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</si>
  <si>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</si>
  <si>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</si>
  <si>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</si>
  <si>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</si>
  <si>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</si>
  <si>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</si>
  <si>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</si>
  <si>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</si>
  <si>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</si>
  <si>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</si>
  <si>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</si>
  <si>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</si>
  <si>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</si>
  <si>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</si>
  <si>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</si>
  <si>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</si>
  <si>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</si>
  <si>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</si>
  <si>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</si>
  <si>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</si>
  <si>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</si>
  <si>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</si>
  <si>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</si>
  <si>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</si>
  <si>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</si>
  <si>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</si>
  <si>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</si>
  <si>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</si>
  <si>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</si>
  <si>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</si>
  <si>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</si>
  <si>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</si>
  <si>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</si>
  <si>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</si>
  <si>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</si>
  <si>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</si>
  <si>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</si>
  <si>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</si>
  <si>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</si>
  <si>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</si>
  <si>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</si>
  <si>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</si>
  <si>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</si>
  <si>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</si>
  <si>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</si>
  <si>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</si>
  <si>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</si>
  <si>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</si>
  <si>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</si>
  <si>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</si>
  <si>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</si>
  <si>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</si>
  <si>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</si>
  <si>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</si>
  <si>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</si>
  <si>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</si>
  <si>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</si>
  <si>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</si>
  <si>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</si>
  <si>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</si>
  <si>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</si>
  <si>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</si>
  <si>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</si>
  <si>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</si>
  <si>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</si>
  <si>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</si>
  <si>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</si>
  <si>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</si>
  <si>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</si>
  <si>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</si>
  <si>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</si>
  <si>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</si>
  <si>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</si>
  <si>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</si>
  <si>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</si>
  <si>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</si>
  <si>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</si>
  <si>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</si>
  <si>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</si>
  <si>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</si>
  <si>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</si>
  <si>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</si>
  <si>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</si>
  <si>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</si>
  <si>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</si>
  <si>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</si>
  <si>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</si>
  <si>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</si>
  <si>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</si>
  <si>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</si>
  <si>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</si>
  <si>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</si>
  <si>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</si>
  <si>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</si>
  <si>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</si>
  <si>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</si>
  <si>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</si>
  <si>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</si>
  <si>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</si>
  <si>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</si>
  <si>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</si>
  <si>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</si>
  <si>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</si>
  <si>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</si>
  <si>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</si>
  <si>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</si>
  <si>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</si>
  <si>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</si>
  <si>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</si>
  <si>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</si>
  <si>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</si>
  <si>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</si>
  <si>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</si>
  <si>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</si>
  <si>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</si>
  <si>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</si>
  <si>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</si>
  <si>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</si>
  <si>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</si>
  <si>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</si>
  <si>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</si>
  <si>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</si>
  <si>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</si>
  <si>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</si>
  <si>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</si>
  <si>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</si>
  <si>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</si>
  <si>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</si>
  <si>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</si>
  <si>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</si>
  <si>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</si>
  <si>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</si>
  <si>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</si>
  <si>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</si>
  <si>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</si>
  <si>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</si>
  <si>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</si>
  <si>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</si>
  <si>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</si>
  <si>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</si>
  <si>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</si>
  <si>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</si>
  <si>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</si>
  <si>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</si>
  <si>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</si>
  <si>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</si>
  <si>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</si>
  <si>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</si>
  <si>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</si>
  <si>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</si>
  <si>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</si>
  <si>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</si>
  <si>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</si>
  <si>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</si>
  <si>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</si>
  <si>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</si>
  <si>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</si>
  <si>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</si>
  <si>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</si>
  <si>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</si>
  <si>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</si>
  <si>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</si>
  <si>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</si>
  <si>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</si>
  <si>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</si>
  <si>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</si>
  <si>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</si>
  <si>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</si>
  <si>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</si>
  <si>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</si>
  <si>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</si>
  <si>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</si>
  <si>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</si>
  <si>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</si>
  <si>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</si>
  <si>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</si>
  <si>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</si>
  <si>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</si>
  <si>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</si>
  <si>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</si>
  <si>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</si>
  <si>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</si>
  <si>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</si>
  <si>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</si>
  <si>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</si>
  <si>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</si>
  <si>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</si>
  <si>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</si>
  <si>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</si>
  <si>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</si>
  <si>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</si>
  <si>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</si>
  <si>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</si>
  <si>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</si>
  <si>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</si>
  <si>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</si>
  <si>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</si>
  <si>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</si>
  <si>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</si>
  <si>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</si>
  <si>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</si>
  <si>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</si>
  <si>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</si>
  <si>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</si>
  <si>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</si>
  <si>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</si>
  <si>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</si>
  <si>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</si>
  <si>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</si>
  <si>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</si>
  <si>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</si>
  <si>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</si>
  <si>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</si>
  <si>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</si>
  <si>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</si>
  <si>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</si>
  <si>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</si>
  <si>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</si>
  <si>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</si>
  <si>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</si>
  <si>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</si>
  <si>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</si>
  <si>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</si>
  <si>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</si>
  <si>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</si>
  <si>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</si>
  <si>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</si>
  <si>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</si>
  <si>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</si>
  <si>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</si>
  <si>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</si>
  <si>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</si>
  <si>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</si>
  <si>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</si>
  <si>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</si>
  <si>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</si>
  <si>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</si>
  <si>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</si>
  <si>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</si>
  <si>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</si>
  <si>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</si>
  <si>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</si>
  <si>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</si>
  <si>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</si>
  <si>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</si>
  <si>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</si>
  <si>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</si>
  <si>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</si>
  <si>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</si>
  <si>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</si>
  <si>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</si>
  <si>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</si>
  <si>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</si>
  <si>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</si>
  <si>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</si>
  <si>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</si>
  <si>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</si>
  <si>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</si>
  <si>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</si>
  <si>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</si>
  <si>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</si>
  <si>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</si>
  <si>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</si>
  <si>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</si>
  <si>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</si>
  <si>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</si>
  <si>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</si>
  <si>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</si>
  <si>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</si>
  <si>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</si>
  <si>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</si>
  <si>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</si>
  <si>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</si>
  <si>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</si>
  <si>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</si>
  <si>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</si>
  <si>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</si>
  <si>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</si>
  <si>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</si>
  <si>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</si>
  <si>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</si>
  <si>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</si>
  <si>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</si>
  <si>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</si>
  <si>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</si>
  <si>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</si>
  <si>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</si>
  <si>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</si>
  <si>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</si>
  <si>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</si>
  <si>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</si>
  <si>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</si>
  <si>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</si>
  <si>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</si>
  <si>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</si>
  <si>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</si>
  <si>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</si>
  <si>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</si>
  <si>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</si>
  <si>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</si>
  <si>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</si>
  <si>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</si>
  <si>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</si>
  <si>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</si>
  <si>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</si>
  <si>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</si>
  <si>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</si>
  <si>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</si>
  <si>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</si>
  <si>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</si>
  <si>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</si>
  <si>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</si>
  <si>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</si>
  <si>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</si>
  <si>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</si>
  <si>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</si>
  <si>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</si>
  <si>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</si>
  <si>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</si>
  <si>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</si>
  <si>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</si>
  <si>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</si>
  <si>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</si>
  <si>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</si>
  <si>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</si>
  <si>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</si>
  <si>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</si>
  <si>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</si>
  <si>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</si>
  <si>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</si>
  <si>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</si>
  <si>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</si>
  <si>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</si>
  <si>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</si>
  <si>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</si>
  <si>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</si>
  <si>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</si>
  <si>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</si>
  <si>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</si>
  <si>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</si>
  <si>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</si>
  <si>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</si>
  <si>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</si>
  <si>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</si>
  <si>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</si>
  <si>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</si>
  <si>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</si>
  <si>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</si>
  <si>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</si>
  <si>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</si>
  <si>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</si>
  <si>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</si>
  <si>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</si>
  <si>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</si>
  <si>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</si>
  <si>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</si>
  <si>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</si>
  <si>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</si>
  <si>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</si>
  <si>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</si>
  <si>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</si>
  <si>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</si>
  <si>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</si>
  <si>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</si>
  <si>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</si>
  <si>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</si>
  <si>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</si>
  <si>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</si>
  <si>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</si>
  <si>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</si>
  <si>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</si>
  <si>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</si>
  <si>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</si>
  <si>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</si>
  <si>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</si>
  <si>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</si>
  <si>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</si>
  <si>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</si>
  <si>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</si>
  <si>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</si>
  <si>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</si>
  <si>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</si>
  <si>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</si>
  <si>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</si>
  <si>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</si>
  <si>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</si>
  <si>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</si>
  <si>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</si>
  <si>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</si>
  <si>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</si>
  <si>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</si>
  <si>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</si>
  <si>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</si>
  <si>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</si>
  <si>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</si>
  <si>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</si>
  <si>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</si>
  <si>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</si>
  <si>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</si>
  <si>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</si>
  <si>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</si>
  <si>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</si>
  <si>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</si>
  <si>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</si>
  <si>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</si>
  <si>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</si>
  <si>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</si>
  <si>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</si>
  <si>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</si>
  <si>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</si>
  <si>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</si>
  <si>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</si>
  <si>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</si>
  <si>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</si>
  <si>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</si>
  <si>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</si>
  <si>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</si>
  <si>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</si>
  <si>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</si>
  <si>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</si>
  <si>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</si>
  <si>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</si>
  <si>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</si>
  <si>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</si>
  <si>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</si>
  <si>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</si>
  <si>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</si>
  <si>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</si>
  <si>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</si>
  <si>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</si>
  <si>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</si>
  <si>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</si>
  <si>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</si>
  <si>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</si>
  <si>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</si>
  <si>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</si>
  <si>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</si>
  <si>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</si>
  <si>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</si>
  <si>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</si>
  <si>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</si>
  <si>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</si>
  <si>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</si>
  <si>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</si>
  <si>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</si>
  <si>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</si>
  <si>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</si>
  <si>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</si>
  <si>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</si>
  <si>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</si>
  <si>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</si>
  <si>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</si>
  <si>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</si>
  <si>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</si>
  <si>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</si>
  <si>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</si>
  <si>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</si>
  <si>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</si>
  <si>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</si>
  <si>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</si>
  <si>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</si>
  <si>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</si>
  <si>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</si>
  <si>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</si>
  <si>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</si>
  <si>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</si>
  <si>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</si>
  <si>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</si>
  <si>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</si>
  <si>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</si>
  <si>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</si>
  <si>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</si>
  <si>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</si>
  <si>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</si>
  <si>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</si>
  <si>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</si>
  <si>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</si>
  <si>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</si>
  <si>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</si>
  <si>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</si>
  <si>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</si>
  <si>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</si>
  <si>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</si>
  <si>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</si>
  <si>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</si>
  <si>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</si>
  <si>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</si>
  <si>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</si>
  <si>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</si>
  <si>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</si>
  <si>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</si>
  <si>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</si>
  <si>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</si>
  <si>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</si>
  <si>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</si>
  <si>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</si>
  <si>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</si>
  <si>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</si>
  <si>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</si>
  <si>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</si>
  <si>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</si>
  <si>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</si>
  <si>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</si>
  <si>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</si>
  <si>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</si>
  <si>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</si>
  <si>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</si>
  <si>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</si>
  <si>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</si>
  <si>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</si>
  <si>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</si>
  <si>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</si>
  <si>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</si>
  <si>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</si>
  <si>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</si>
  <si>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</si>
  <si>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</si>
  <si>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</si>
  <si>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</si>
  <si>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</si>
  <si>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</si>
  <si>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</si>
  <si>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</si>
  <si>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</si>
  <si>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</si>
  <si>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</si>
  <si>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</si>
  <si>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</si>
  <si>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</si>
  <si>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</si>
  <si>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</si>
  <si>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</si>
  <si>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</si>
  <si>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</si>
  <si>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</si>
  <si>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</si>
  <si>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</si>
  <si>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</si>
  <si>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</si>
  <si>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</si>
  <si>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</si>
  <si>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</si>
  <si>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</si>
  <si>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</si>
  <si>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</si>
  <si>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</si>
  <si>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</si>
  <si>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</si>
  <si>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</si>
  <si>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</si>
  <si>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</si>
  <si>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</si>
  <si>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</si>
  <si>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</si>
  <si>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</si>
  <si>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</si>
  <si>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</si>
  <si>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</si>
  <si>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</si>
  <si>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</si>
  <si>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</si>
  <si>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</si>
  <si>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</si>
  <si>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</si>
  <si>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</si>
  <si>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</si>
  <si>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</si>
  <si>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</si>
  <si>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</si>
  <si>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</si>
  <si>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</si>
  <si>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</si>
  <si>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</si>
  <si>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</si>
  <si>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</si>
  <si>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</si>
  <si>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</si>
  <si>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</si>
  <si>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</si>
  <si>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</si>
  <si>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</si>
  <si>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</si>
  <si>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</si>
  <si>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</si>
  <si>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</si>
  <si>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</si>
  <si>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</si>
  <si>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</si>
  <si>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</si>
  <si>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</si>
  <si>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</si>
  <si>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</si>
  <si>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</si>
  <si>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</si>
  <si>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</si>
  <si>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</si>
  <si>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</si>
  <si>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</si>
  <si>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</si>
  <si>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</si>
  <si>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</si>
  <si>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</si>
  <si>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</si>
  <si>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</si>
  <si>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</si>
  <si>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</si>
  <si>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</si>
  <si>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</si>
  <si>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</si>
  <si>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</si>
  <si>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</si>
  <si>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</si>
  <si>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</si>
  <si>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</si>
  <si>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</si>
  <si>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</si>
  <si>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</si>
  <si>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</si>
  <si>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</si>
  <si>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</si>
  <si>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</si>
  <si>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</si>
  <si>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</si>
  <si>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</si>
  <si>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</si>
  <si>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</si>
  <si>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</si>
  <si>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</si>
  <si>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</si>
  <si>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</si>
  <si>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</si>
  <si>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</si>
  <si>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</si>
  <si>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</si>
  <si>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</si>
  <si>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</si>
  <si>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</si>
  <si>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</si>
  <si>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</si>
  <si>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</si>
  <si>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</si>
  <si>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</si>
  <si>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</si>
  <si>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</si>
  <si>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</si>
  <si>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</si>
  <si>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</si>
  <si>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</si>
  <si>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</si>
  <si>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</si>
  <si>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</si>
  <si>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</si>
  <si>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</si>
  <si>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</si>
  <si>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</si>
  <si>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</si>
  <si>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</si>
  <si>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</si>
  <si>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</si>
  <si>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</si>
  <si>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</si>
  <si>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</si>
  <si>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</si>
  <si>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</si>
  <si>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</si>
  <si>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</si>
  <si>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</si>
  <si>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</si>
  <si>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</si>
  <si>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</si>
  <si>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</si>
  <si>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</si>
  <si>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</si>
  <si>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</si>
  <si>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</si>
  <si>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</si>
  <si>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</si>
  <si>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</si>
  <si>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</si>
  <si>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</si>
  <si>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</si>
  <si>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</si>
  <si>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</si>
  <si>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</si>
  <si>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</si>
  <si>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</si>
  <si>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</si>
  <si>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</si>
  <si>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</si>
  <si>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</si>
  <si>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</si>
  <si>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</si>
  <si>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</si>
  <si>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</si>
  <si>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</si>
  <si>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</si>
  <si>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</si>
  <si>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</si>
  <si>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</si>
  <si>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</si>
  <si>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</si>
  <si>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</si>
  <si>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</si>
  <si>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</si>
  <si>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</si>
  <si>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</si>
  <si>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</si>
  <si>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</si>
  <si>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</si>
  <si>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</si>
  <si>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</si>
  <si>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</si>
  <si>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</si>
  <si>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</si>
  <si>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</si>
  <si>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</si>
  <si>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</si>
  <si>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</si>
  <si>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</si>
  <si>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</si>
  <si>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</si>
  <si>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</si>
  <si>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</si>
  <si>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</si>
  <si>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</si>
  <si>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</si>
  <si>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</si>
  <si>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</si>
  <si>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</si>
  <si>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</si>
  <si>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</si>
  <si>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</si>
  <si>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</si>
  <si>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</si>
  <si>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</si>
  <si>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</si>
  <si>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</si>
  <si>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</si>
  <si>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</si>
  <si>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</si>
  <si>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</si>
  <si>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</si>
  <si>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</si>
  <si>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</si>
  <si>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</si>
  <si>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</si>
  <si>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</si>
  <si>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</si>
  <si>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</si>
  <si>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</si>
  <si>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</si>
  <si>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</si>
  <si>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</si>
  <si>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</si>
  <si>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</si>
  <si>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</si>
  <si>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</si>
  <si>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</si>
  <si>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</si>
  <si>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</si>
  <si>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</si>
  <si>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</si>
  <si>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</si>
  <si>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</si>
  <si>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</si>
  <si>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</si>
  <si>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</si>
  <si>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</si>
  <si>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</si>
  <si>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</si>
  <si>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</si>
  <si>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</si>
  <si>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</si>
  <si>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</si>
  <si>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</si>
  <si>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</si>
  <si>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</si>
  <si>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</si>
  <si>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</si>
  <si>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</si>
  <si>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</si>
  <si>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</si>
  <si>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</si>
  <si>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</si>
  <si>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</si>
  <si>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</si>
  <si>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</si>
  <si>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</si>
  <si>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</si>
  <si>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</si>
  <si>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</si>
  <si>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</si>
  <si>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</si>
  <si>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</si>
  <si>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</si>
  <si>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</si>
  <si>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</si>
  <si>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</si>
  <si>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</si>
  <si>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</si>
  <si>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</si>
  <si>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</si>
  <si>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</si>
  <si>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</si>
  <si>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</si>
  <si>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</si>
  <si>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</si>
  <si>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</si>
  <si>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</si>
  <si>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</si>
  <si>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</si>
  <si>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</si>
  <si>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</si>
  <si>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</si>
  <si>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</si>
  <si>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</si>
  <si>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</si>
  <si>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</si>
  <si>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</si>
  <si>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</si>
  <si>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</si>
  <si>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</si>
  <si>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</si>
  <si>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</si>
  <si>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</si>
  <si>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</si>
  <si>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</si>
  <si>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</si>
  <si>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</si>
  <si>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</si>
  <si>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</si>
  <si>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</si>
  <si>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</si>
  <si>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</si>
  <si>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</si>
  <si>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</si>
  <si>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</si>
  <si>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</si>
  <si>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</si>
  <si>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</si>
  <si>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</si>
  <si>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</si>
  <si>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</si>
  <si>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</si>
  <si>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</si>
  <si>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</si>
  <si>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</si>
  <si>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</si>
  <si>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</si>
  <si>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</si>
  <si>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</si>
  <si>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</si>
  <si>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</si>
  <si>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</si>
  <si>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</si>
  <si>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</si>
  <si>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</si>
  <si>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</si>
  <si>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</si>
  <si>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</si>
  <si>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</si>
  <si>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</si>
  <si>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</si>
  <si>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</si>
  <si>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</si>
  <si>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</si>
  <si>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</si>
  <si>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</si>
  <si>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</si>
  <si>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</si>
  <si>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</si>
  <si>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</si>
  <si>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</si>
  <si>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</si>
  <si>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</si>
  <si>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</si>
  <si>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</si>
  <si>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</si>
  <si>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</si>
  <si>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</si>
  <si>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</si>
  <si>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</si>
  <si>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</si>
  <si>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</si>
  <si>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</si>
  <si>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</si>
  <si>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</si>
  <si>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</si>
  <si>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</si>
  <si>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</si>
  <si>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</si>
  <si>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</si>
  <si>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</si>
  <si>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</si>
  <si>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</si>
  <si>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</si>
  <si>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</si>
  <si>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</si>
  <si>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</si>
  <si>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</si>
  <si>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</si>
  <si>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</si>
  <si>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</si>
  <si>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</si>
  <si>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</si>
  <si>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</si>
  <si>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</si>
  <si>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</si>
  <si>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</si>
  <si>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</si>
  <si>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</si>
  <si>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</si>
  <si>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</si>
  <si>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</si>
  <si>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</si>
  <si>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</si>
  <si>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</si>
  <si>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</si>
  <si>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</si>
  <si>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</si>
  <si>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</si>
  <si>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</si>
  <si>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</si>
  <si>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</si>
  <si>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</si>
  <si>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</si>
  <si>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</si>
  <si>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</si>
  <si>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</si>
  <si>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</si>
  <si>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</si>
  <si>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</si>
  <si>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</si>
  <si>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</si>
  <si>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</si>
  <si>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</si>
  <si>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</si>
  <si>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</si>
  <si>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</si>
  <si>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</si>
  <si>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</si>
  <si>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</si>
  <si>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</si>
  <si>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</si>
  <si>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</si>
  <si>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</si>
  <si>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</si>
  <si>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</si>
  <si>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</si>
  <si>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</si>
  <si>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</si>
  <si>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</si>
  <si>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</si>
  <si>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</si>
  <si>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</si>
  <si>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</si>
  <si>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</si>
  <si>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</si>
  <si>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</si>
  <si>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</si>
  <si>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</si>
  <si>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</si>
  <si>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</si>
  <si>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</si>
  <si>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</si>
  <si>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</si>
  <si>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</si>
  <si>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</si>
  <si>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</si>
  <si>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</si>
  <si>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</si>
  <si>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</si>
  <si>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</si>
  <si>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</si>
  <si>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</si>
  <si>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</si>
  <si>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</si>
  <si>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</si>
  <si>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</si>
  <si>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</si>
  <si>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</si>
  <si>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</si>
  <si>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</si>
  <si>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</si>
  <si>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</si>
  <si>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</si>
  <si>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</si>
  <si>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</si>
  <si>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</si>
  <si>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</si>
  <si>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</si>
  <si>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</si>
  <si>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</si>
  <si>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</si>
  <si>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</si>
  <si>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</si>
  <si>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</si>
  <si>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</si>
  <si>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</si>
  <si>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</si>
  <si>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</si>
  <si>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</si>
  <si>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</si>
  <si>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</si>
  <si>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</si>
  <si>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</si>
  <si>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</si>
  <si>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</si>
  <si>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</si>
  <si>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</si>
  <si>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</si>
  <si>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</si>
  <si>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</si>
  <si>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</si>
  <si>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</si>
  <si>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</si>
  <si>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</si>
  <si>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</si>
  <si>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</si>
  <si>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</si>
  <si>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</si>
  <si>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</si>
  <si>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</si>
  <si>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</si>
  <si>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</si>
  <si>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</si>
  <si>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</si>
  <si>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</si>
  <si>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</si>
  <si>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</si>
  <si>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</si>
  <si>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</si>
  <si>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</si>
  <si>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</si>
  <si>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</si>
  <si>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</si>
  <si>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</si>
  <si>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</si>
  <si>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</si>
  <si>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</si>
  <si>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</si>
  <si>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</si>
  <si>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</si>
  <si>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</si>
  <si>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</si>
  <si>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</si>
  <si>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</si>
  <si>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</si>
  <si>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</si>
  <si>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</si>
  <si>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</si>
  <si>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</si>
  <si>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</si>
  <si>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</si>
  <si>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</si>
  <si>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</si>
  <si>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</si>
  <si>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</si>
  <si>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</si>
  <si>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</si>
  <si>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</si>
  <si>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</si>
  <si>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</si>
  <si>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</si>
  <si>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</si>
  <si>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</si>
  <si>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</si>
  <si>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</si>
  <si>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</si>
  <si>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</si>
  <si>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</si>
  <si>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</si>
  <si>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</si>
  <si>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</si>
  <si>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</si>
  <si>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</si>
  <si>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</si>
  <si>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</si>
  <si>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</si>
  <si>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</si>
  <si>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</si>
  <si>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</si>
  <si>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</si>
  <si>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</si>
  <si>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</si>
  <si>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</si>
  <si>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</si>
  <si>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</si>
  <si>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</si>
  <si>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</si>
  <si>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</si>
  <si>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</si>
  <si>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</si>
  <si>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</si>
  <si>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</si>
  <si>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</si>
  <si>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</si>
  <si>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</si>
  <si>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</si>
  <si>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</si>
  <si>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</si>
  <si>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</si>
  <si>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</si>
  <si>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</si>
  <si>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</si>
  <si>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</si>
  <si>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</si>
  <si>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</si>
  <si>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</si>
  <si>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</si>
  <si>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</si>
  <si>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</si>
  <si>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</si>
  <si>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</si>
  <si>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</si>
  <si>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</si>
  <si>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</si>
  <si>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</si>
  <si>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</si>
  <si>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</si>
  <si>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</si>
  <si>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</si>
  <si>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</si>
  <si>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</si>
  <si>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</si>
  <si>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</si>
  <si>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</si>
  <si>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</si>
  <si>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</si>
  <si>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</si>
  <si>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</si>
  <si>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</si>
  <si>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</si>
  <si>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</si>
  <si>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</si>
  <si>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</si>
  <si>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</si>
  <si>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</si>
  <si>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</si>
  <si>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</si>
  <si>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</si>
  <si>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</si>
  <si>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</si>
  <si>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</si>
  <si>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</si>
  <si>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</si>
  <si>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</si>
  <si>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</si>
  <si>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</si>
  <si>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</si>
  <si>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</si>
  <si>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</si>
  <si>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</si>
  <si>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</si>
  <si>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</si>
  <si>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</si>
  <si>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</si>
  <si>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</si>
  <si>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</si>
  <si>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</si>
  <si>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</si>
  <si>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</si>
  <si>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</si>
  <si>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</si>
  <si>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</si>
  <si>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</si>
  <si>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</si>
  <si>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</si>
  <si>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</si>
  <si>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</si>
  <si>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</si>
  <si>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</si>
  <si>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</si>
  <si>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</si>
  <si>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</si>
  <si>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</si>
  <si>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</si>
  <si>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</si>
  <si>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</si>
  <si>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</si>
  <si>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</si>
  <si>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</si>
  <si>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</si>
  <si>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</si>
  <si>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</si>
  <si>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</si>
  <si>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</si>
  <si>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</si>
  <si>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</si>
  <si>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</si>
  <si>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</si>
  <si>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</si>
  <si>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</si>
  <si>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</si>
  <si>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</si>
  <si>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</si>
  <si>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</si>
  <si>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</si>
  <si>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</si>
  <si>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</si>
  <si>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</si>
  <si>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</si>
  <si>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</si>
  <si>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</si>
  <si>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</si>
  <si>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</si>
  <si>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</si>
  <si>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</si>
  <si>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</si>
  <si>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</si>
  <si>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</si>
  <si>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</si>
  <si>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</si>
  <si>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</si>
  <si>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</si>
  <si>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</si>
  <si>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</si>
  <si>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</si>
  <si>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</si>
  <si>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</si>
  <si>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</si>
  <si>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</si>
  <si>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</si>
  <si>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</si>
  <si>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</si>
  <si>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</si>
  <si>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</si>
  <si>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</si>
  <si>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</si>
  <si>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</si>
  <si>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</si>
  <si>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</si>
  <si>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</si>
  <si>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</si>
  <si>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</si>
  <si>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</si>
  <si>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</si>
  <si>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</si>
  <si>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</si>
  <si>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</si>
  <si>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</si>
  <si>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</si>
  <si>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</si>
  <si>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</si>
  <si>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</si>
  <si>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</si>
  <si>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</si>
  <si>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</si>
  <si>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</si>
  <si>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</si>
  <si>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</si>
  <si>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</si>
  <si>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</si>
  <si>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</si>
  <si>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</si>
  <si>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</si>
  <si>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</si>
  <si>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</si>
  <si>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</si>
  <si>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</si>
  <si>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</si>
  <si>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</si>
  <si>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</si>
  <si>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</si>
  <si>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</si>
  <si>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</si>
  <si>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</si>
  <si>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</si>
  <si>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</si>
  <si>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</si>
  <si>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</si>
  <si>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</si>
  <si>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</si>
  <si>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</si>
  <si>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</si>
  <si>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</si>
  <si>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</si>
  <si>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</si>
  <si>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</si>
  <si>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</si>
  <si>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</si>
  <si>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</si>
  <si>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</si>
  <si>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</si>
  <si>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</si>
  <si>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</si>
  <si>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</si>
  <si>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</si>
  <si>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</si>
  <si>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</si>
  <si>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</si>
  <si>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</si>
  <si>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</si>
  <si>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</si>
  <si>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</si>
  <si>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</si>
  <si>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</si>
  <si>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</si>
  <si>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</si>
  <si>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</si>
  <si>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</si>
  <si>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</si>
  <si>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</si>
  <si>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</si>
  <si>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</si>
  <si>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</si>
  <si>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</si>
  <si>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</si>
  <si>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</si>
  <si>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</si>
  <si>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</si>
  <si>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</si>
  <si>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</si>
  <si>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</si>
  <si>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</si>
  <si>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</si>
  <si>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</si>
  <si>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</si>
  <si>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</si>
  <si>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</si>
  <si>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</si>
  <si>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</si>
  <si>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</si>
  <si>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</si>
  <si>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</si>
  <si>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</si>
  <si>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</si>
  <si>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</si>
  <si>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</si>
  <si>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</si>
  <si>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</si>
  <si>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</si>
  <si>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</si>
  <si>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</si>
  <si>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</si>
  <si>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</si>
  <si>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</si>
  <si>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</si>
  <si>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</si>
  <si>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</si>
  <si>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</si>
  <si>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</si>
  <si>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</si>
  <si>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</si>
  <si>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</si>
  <si>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</si>
  <si>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</si>
  <si>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</si>
  <si>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</si>
  <si>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</si>
  <si>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</si>
  <si>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</si>
  <si>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</si>
  <si>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</si>
  <si>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</si>
  <si>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</si>
  <si>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</si>
  <si>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</si>
  <si>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</si>
  <si>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</si>
  <si>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</si>
  <si>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</si>
  <si>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</si>
  <si>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</si>
  <si>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</si>
  <si>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</si>
  <si>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</si>
  <si>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</si>
  <si>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</si>
  <si>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</si>
  <si>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</si>
  <si>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</si>
  <si>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</si>
  <si>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</si>
  <si>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</si>
  <si>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</si>
  <si>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</si>
  <si>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</si>
  <si>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</si>
  <si>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</si>
  <si>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</si>
  <si>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</si>
  <si>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</si>
  <si>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</si>
  <si>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</si>
  <si>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</si>
  <si>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</si>
  <si>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</si>
  <si>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</si>
  <si>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</si>
  <si>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</si>
  <si>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</si>
  <si>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</si>
  <si>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</si>
  <si>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</si>
  <si>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</si>
  <si>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</si>
  <si>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</si>
  <si>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</si>
  <si>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</si>
  <si>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</si>
  <si>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</si>
  <si>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</si>
  <si>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</si>
  <si>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</si>
  <si>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</si>
  <si>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</si>
  <si>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</si>
  <si>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</si>
  <si>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</si>
  <si>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</si>
  <si>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</si>
  <si>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</si>
  <si>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</si>
  <si>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</si>
  <si>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</si>
  <si>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</si>
  <si>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</si>
  <si>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</si>
  <si>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</si>
  <si>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</si>
  <si>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</si>
  <si>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</si>
  <si>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</si>
  <si>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</si>
  <si>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</si>
  <si>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</si>
  <si>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</si>
  <si>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</si>
  <si>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</si>
  <si>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</si>
  <si>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</si>
  <si>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</si>
  <si>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</si>
  <si>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</si>
  <si>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</si>
  <si>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</si>
  <si>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</si>
  <si>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</si>
  <si>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</si>
  <si>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</si>
  <si>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</si>
  <si>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</si>
  <si>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</si>
  <si>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</si>
  <si>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</si>
  <si>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</si>
  <si>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</si>
  <si>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</si>
  <si>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</si>
  <si>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</si>
  <si>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</si>
  <si>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</si>
  <si>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</si>
  <si>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</si>
  <si>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</si>
  <si>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</si>
  <si>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</si>
  <si>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</si>
  <si>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</si>
  <si>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</si>
  <si>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</si>
  <si>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</si>
  <si>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</si>
  <si>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</si>
  <si>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</si>
  <si>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</si>
  <si>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</si>
  <si>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</si>
  <si>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</si>
  <si>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</si>
  <si>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</si>
  <si>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</si>
  <si>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</si>
  <si>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</si>
  <si>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</si>
  <si>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</si>
  <si>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</si>
  <si>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</si>
  <si>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</si>
  <si>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</si>
  <si>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</si>
  <si>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</si>
  <si>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</si>
  <si>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</si>
  <si>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</si>
  <si>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</si>
  <si>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</si>
  <si>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</si>
  <si>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</si>
  <si>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</si>
  <si>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</si>
  <si>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</si>
  <si>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</si>
  <si>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</si>
  <si>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</si>
  <si>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</si>
  <si>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</si>
  <si>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</si>
  <si>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</si>
  <si>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</si>
  <si>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</si>
  <si>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</si>
  <si>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</si>
  <si>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</si>
  <si>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</si>
  <si>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</si>
  <si>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</si>
  <si>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</si>
  <si>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</si>
  <si>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</si>
  <si>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</si>
  <si>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</si>
  <si>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</si>
  <si>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</si>
  <si>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</si>
  <si>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</si>
  <si>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</si>
  <si>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</si>
  <si>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</si>
  <si>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</si>
  <si>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</si>
  <si>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</si>
  <si>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</si>
  <si>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</si>
  <si>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</si>
  <si>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</si>
  <si>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</si>
  <si>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</si>
  <si>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</si>
  <si>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</si>
  <si>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</si>
  <si>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</si>
  <si>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</si>
  <si>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</si>
  <si>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</si>
  <si>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</si>
  <si>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</si>
  <si>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</si>
  <si>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</si>
  <si>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</si>
  <si>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</si>
  <si>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</si>
  <si>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</si>
  <si>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</si>
  <si>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</si>
  <si>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</si>
  <si>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</si>
  <si>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</si>
  <si>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</si>
  <si>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</si>
  <si>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</si>
  <si>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</si>
  <si>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</si>
  <si>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</si>
  <si>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</si>
  <si>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</si>
  <si>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</si>
  <si>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</si>
  <si>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</si>
  <si>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</si>
  <si>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</si>
  <si>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</si>
  <si>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</si>
  <si>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</si>
  <si>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</si>
  <si>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</si>
  <si>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</si>
  <si>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</si>
  <si>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</si>
  <si>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</si>
  <si>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</si>
  <si>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</si>
  <si>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</si>
  <si>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</si>
  <si>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</si>
  <si>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</si>
  <si>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</si>
  <si>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</si>
  <si>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</si>
  <si>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</si>
  <si>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</si>
  <si>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</si>
  <si>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</si>
  <si>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</si>
  <si>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</si>
  <si>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</si>
  <si>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</si>
  <si>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</si>
  <si>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</si>
  <si>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</si>
  <si>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</si>
  <si>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</si>
  <si>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</si>
  <si>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</si>
  <si>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</si>
  <si>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</si>
  <si>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</si>
  <si>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</si>
  <si>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</si>
  <si>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</si>
  <si>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</si>
  <si>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</si>
  <si>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</si>
  <si>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</si>
  <si>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</si>
  <si>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</si>
  <si>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</si>
  <si>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</si>
  <si>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</si>
  <si>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</si>
  <si>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</si>
  <si>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</si>
  <si>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</si>
  <si>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</si>
  <si>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</si>
  <si>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</si>
  <si>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</si>
  <si>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</si>
  <si>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</si>
  <si>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</si>
  <si>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</si>
  <si>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</si>
  <si>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</si>
  <si>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</si>
  <si>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</si>
  <si>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</si>
  <si>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</si>
  <si>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</si>
  <si>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</si>
  <si>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</si>
  <si>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</si>
  <si>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</si>
  <si>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</si>
  <si>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</si>
  <si>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</si>
  <si>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</si>
  <si>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</si>
  <si>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</si>
  <si>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</si>
  <si>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</si>
  <si>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</si>
  <si>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</si>
  <si>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</si>
  <si>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</si>
  <si>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</si>
  <si>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</si>
  <si>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</si>
  <si>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</si>
  <si>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</si>
  <si>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</si>
  <si>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</si>
  <si>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</si>
  <si>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</si>
  <si>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</si>
  <si>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</si>
  <si>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</si>
  <si>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</si>
  <si>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</si>
  <si>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</si>
  <si>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</si>
  <si>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</si>
  <si>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</si>
  <si>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</si>
  <si>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</si>
  <si>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</si>
  <si>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</si>
  <si>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</si>
  <si>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</si>
  <si>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</si>
  <si>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</si>
  <si>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</si>
  <si>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</si>
  <si>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</si>
  <si>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</si>
  <si>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</si>
  <si>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</si>
  <si>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</si>
  <si>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</si>
  <si>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</si>
  <si>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</si>
  <si>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</si>
  <si>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</si>
  <si>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</si>
  <si>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</si>
  <si>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</si>
  <si>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</si>
  <si>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</si>
  <si>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</si>
  <si>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</si>
  <si>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</si>
  <si>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</si>
  <si>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</si>
  <si>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</si>
  <si>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</si>
  <si>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</si>
  <si>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</si>
  <si>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</si>
  <si>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</si>
  <si>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</si>
  <si>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</si>
  <si>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</si>
  <si>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</si>
  <si>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</si>
  <si>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</si>
  <si>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</si>
  <si>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</si>
  <si>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</si>
  <si>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</si>
  <si>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</si>
  <si>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</si>
  <si>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</si>
  <si>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</si>
  <si>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</si>
  <si>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</si>
  <si>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</si>
  <si>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</si>
  <si>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</si>
  <si>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</si>
  <si>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</si>
  <si>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</si>
  <si>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</si>
  <si>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</si>
  <si>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</si>
  <si>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</si>
  <si>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</si>
  <si>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</si>
  <si>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</si>
  <si>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</si>
  <si>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</si>
  <si>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</si>
  <si>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</si>
  <si>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</si>
  <si>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</si>
  <si>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</si>
  <si>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</si>
  <si>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</si>
  <si>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</si>
  <si>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</si>
  <si>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</si>
  <si>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</si>
  <si>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</si>
  <si>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</si>
  <si>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</si>
  <si>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</si>
  <si>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</si>
  <si>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</si>
  <si>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</si>
  <si>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</si>
  <si>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</si>
  <si>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</si>
  <si>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</si>
  <si>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</si>
  <si>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</si>
  <si>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</si>
  <si>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</si>
  <si>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</si>
  <si>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</si>
  <si>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</si>
  <si>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</si>
  <si>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</si>
  <si>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</si>
  <si>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</si>
  <si>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</si>
  <si>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</si>
  <si>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</si>
  <si>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</si>
  <si>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</si>
  <si>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</si>
  <si>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</si>
  <si>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</si>
  <si>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</si>
  <si>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</si>
  <si>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</si>
  <si>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</si>
  <si>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</si>
  <si>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</si>
  <si>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</si>
  <si>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</si>
  <si>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</si>
  <si>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</si>
  <si>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</si>
  <si>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</si>
  <si>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</si>
  <si>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</si>
  <si>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</si>
  <si>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</si>
  <si>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</si>
  <si>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</si>
  <si>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</si>
  <si>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</si>
  <si>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</si>
  <si>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</si>
  <si>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</si>
  <si>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</si>
  <si>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</si>
  <si>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</si>
  <si>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</si>
  <si>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</si>
  <si>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</si>
  <si>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</si>
  <si>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</si>
  <si>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</si>
  <si>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</si>
  <si>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</si>
  <si>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</si>
  <si>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</si>
  <si>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</si>
  <si>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</si>
  <si>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</si>
  <si>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</si>
  <si>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</si>
  <si>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</si>
  <si>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</si>
  <si>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</si>
  <si>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</si>
  <si>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</si>
  <si>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</si>
  <si>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</si>
  <si>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</si>
  <si>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</si>
  <si>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</si>
  <si>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</si>
  <si>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</si>
  <si>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</si>
  <si>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</si>
  <si>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</si>
  <si>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</si>
  <si>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</si>
  <si>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</si>
  <si>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</si>
  <si>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</si>
  <si>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</si>
  <si>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</si>
  <si>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</si>
  <si>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</si>
  <si>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</si>
  <si>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</si>
  <si>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</si>
  <si>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</si>
  <si>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</si>
  <si>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</si>
  <si>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</si>
  <si>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</si>
  <si>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</si>
  <si>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</si>
  <si>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</si>
  <si>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</si>
  <si>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</si>
  <si>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</si>
  <si>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</si>
  <si>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</si>
  <si>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</si>
  <si>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</si>
  <si>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</si>
  <si>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</si>
  <si>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</si>
  <si>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</si>
  <si>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</si>
  <si>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</si>
  <si>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</si>
  <si>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</si>
  <si>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</si>
  <si>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</si>
  <si>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</si>
  <si>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</si>
  <si>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</si>
  <si>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</si>
  <si>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</si>
  <si>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</si>
  <si>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</si>
  <si>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</si>
  <si>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</si>
  <si>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</si>
  <si>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</si>
  <si>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</si>
  <si>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</si>
  <si>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</si>
  <si>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</si>
  <si>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</si>
  <si>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</si>
  <si>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</si>
  <si>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</si>
  <si>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</si>
  <si>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</si>
  <si>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</si>
  <si>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</si>
  <si>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</si>
  <si>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</si>
  <si>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</si>
  <si>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</si>
  <si>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</si>
  <si>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</si>
  <si>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</si>
  <si>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</si>
  <si>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</si>
  <si>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</si>
  <si>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</si>
  <si>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</si>
  <si>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</si>
  <si>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</si>
  <si>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</si>
  <si>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</si>
  <si>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</si>
  <si>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</si>
  <si>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</si>
  <si>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</si>
  <si>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</si>
  <si>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</si>
  <si>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</si>
  <si>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</si>
  <si>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</si>
  <si>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</si>
  <si>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</si>
  <si>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</si>
  <si>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</si>
  <si>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</si>
  <si>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</si>
  <si>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</si>
  <si>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</si>
  <si>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</si>
  <si>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</si>
  <si>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</si>
  <si>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</si>
  <si>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</si>
  <si>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</si>
  <si>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</si>
  <si>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</si>
  <si>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</si>
  <si>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</si>
  <si>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</si>
  <si>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</si>
  <si>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</si>
  <si>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</si>
  <si>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</si>
  <si>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</si>
  <si>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</si>
  <si>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</si>
  <si>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</si>
  <si>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</si>
  <si>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</si>
  <si>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</si>
  <si>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</si>
  <si>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</si>
  <si>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</si>
  <si>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</si>
  <si>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</si>
  <si>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</si>
  <si>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</si>
  <si>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</si>
  <si>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</si>
  <si>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</si>
  <si>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</si>
  <si>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</si>
  <si>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</si>
  <si>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</si>
  <si>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</si>
  <si>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</si>
  <si>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</si>
  <si>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</si>
  <si>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</si>
  <si>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</si>
  <si>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</si>
  <si>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</si>
  <si>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</si>
  <si>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</si>
  <si>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</si>
  <si>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</si>
  <si>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</si>
  <si>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</si>
  <si>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</si>
  <si>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</si>
  <si>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</si>
  <si>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</si>
  <si>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</si>
  <si>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</si>
  <si>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</si>
  <si>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</si>
  <si>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</si>
  <si>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</si>
  <si>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</si>
  <si>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</si>
  <si>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</si>
  <si>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</si>
  <si>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</si>
  <si>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</si>
  <si>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</si>
  <si>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</si>
  <si>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</si>
  <si>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</si>
  <si>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</si>
  <si>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</si>
  <si>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</si>
  <si>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</si>
  <si>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</si>
  <si>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</si>
  <si>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</si>
  <si>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</si>
  <si>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</si>
  <si>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</si>
  <si>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</si>
  <si>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</si>
  <si>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</si>
  <si>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</si>
  <si>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</si>
  <si>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</si>
  <si>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</si>
  <si>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</si>
  <si>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</si>
  <si>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</si>
  <si>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</si>
  <si>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</si>
  <si>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</si>
  <si>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</si>
  <si>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</si>
  <si>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</si>
  <si>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</si>
  <si>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</si>
  <si>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</si>
  <si>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</si>
  <si>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</si>
  <si>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</si>
  <si>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</si>
  <si>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</si>
  <si>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</si>
  <si>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</si>
  <si>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</si>
  <si>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</si>
  <si>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</si>
  <si>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</si>
  <si>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</si>
  <si>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</si>
  <si>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</si>
  <si>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</si>
  <si>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</si>
  <si>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</si>
  <si>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</si>
  <si>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</si>
  <si>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</si>
  <si>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</si>
  <si>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</si>
  <si>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</si>
  <si>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</si>
  <si>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</si>
  <si>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</si>
  <si>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</si>
  <si>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</si>
  <si>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</si>
  <si>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</si>
  <si>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</si>
  <si>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</si>
  <si>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</si>
  <si>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</si>
  <si>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</si>
  <si>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</si>
  <si>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</si>
  <si>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</si>
  <si>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</si>
  <si>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</si>
  <si>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</si>
  <si>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</si>
  <si>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</si>
  <si>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</si>
  <si>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</si>
  <si>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</si>
  <si>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</si>
  <si>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</si>
  <si>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</si>
  <si>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</si>
  <si>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</si>
  <si>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</si>
  <si>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</si>
  <si>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</si>
  <si>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</si>
  <si>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</si>
  <si>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</si>
  <si>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</si>
  <si>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</si>
  <si>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</si>
  <si>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</si>
  <si>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</si>
  <si>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</si>
  <si>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</si>
  <si>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</si>
  <si>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</si>
  <si>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</si>
  <si>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</si>
  <si>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</si>
  <si>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</si>
  <si>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</si>
  <si>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</si>
  <si>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</si>
  <si>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</si>
  <si>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</si>
  <si>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</si>
  <si>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</si>
  <si>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</si>
  <si>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</si>
  <si>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</si>
  <si>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</si>
  <si>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</si>
  <si>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</si>
  <si>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</si>
  <si>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</si>
  <si>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</si>
  <si>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</si>
  <si>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</si>
  <si>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</si>
  <si>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</si>
  <si>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</si>
  <si>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</si>
  <si>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</si>
  <si>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</si>
  <si>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</si>
  <si>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</si>
  <si>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</si>
  <si>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</si>
  <si>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</si>
  <si>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</si>
  <si>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</si>
  <si>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</si>
  <si>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</si>
  <si>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</si>
  <si>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</si>
  <si>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</si>
  <si>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</si>
  <si>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</si>
  <si>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</si>
  <si>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</si>
  <si>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</si>
  <si>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</si>
  <si>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</si>
  <si>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</si>
  <si>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</si>
  <si>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</si>
  <si>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</si>
  <si>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</si>
  <si>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</si>
  <si>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</si>
  <si>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</si>
  <si>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</si>
  <si>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</si>
  <si>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</si>
  <si>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</si>
  <si>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</si>
  <si>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</si>
  <si>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</si>
  <si>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</si>
  <si>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</si>
  <si>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</si>
  <si>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</si>
  <si>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</si>
  <si>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</si>
  <si>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</si>
  <si>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</si>
  <si>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</si>
  <si>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</si>
  <si>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</si>
  <si>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</si>
  <si>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</si>
  <si>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</si>
  <si>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</si>
  <si>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</si>
  <si>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</si>
  <si>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</si>
  <si>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</si>
  <si>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</si>
  <si>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</si>
  <si>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</si>
  <si>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</si>
  <si>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</si>
  <si>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</si>
  <si>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</si>
  <si>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</si>
  <si>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</si>
  <si>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</si>
  <si>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</si>
  <si>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</si>
  <si>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</si>
  <si>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</si>
  <si>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</si>
  <si>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</si>
  <si>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</si>
  <si>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</si>
  <si>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</si>
  <si>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</si>
  <si>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</si>
  <si>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</si>
  <si>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</si>
  <si>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</si>
  <si>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</si>
  <si>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</si>
  <si>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</si>
  <si>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</si>
  <si>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</si>
  <si>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</si>
  <si>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</si>
  <si>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</si>
  <si>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</si>
  <si>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</si>
  <si>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</si>
  <si>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</si>
  <si>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</si>
  <si>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</si>
  <si>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</si>
  <si>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</si>
  <si>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</si>
  <si>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</si>
  <si>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</si>
  <si>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</si>
  <si>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</si>
  <si>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</si>
  <si>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</si>
  <si>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</si>
  <si>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</si>
  <si>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</si>
  <si>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</si>
  <si>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</si>
  <si>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</si>
  <si>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</si>
  <si>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</si>
  <si>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</si>
  <si>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</si>
  <si>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</si>
  <si>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</si>
  <si>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</si>
  <si>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</si>
  <si>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</si>
  <si>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</si>
  <si>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</si>
  <si>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</si>
  <si>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</si>
  <si>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</si>
  <si>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</si>
  <si>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</si>
  <si>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</si>
  <si>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</si>
  <si>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</si>
  <si>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</si>
  <si>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</si>
  <si>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</si>
  <si>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</si>
  <si>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</si>
  <si>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</si>
  <si>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</si>
  <si>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</si>
  <si>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</si>
  <si>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</si>
  <si>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</si>
  <si>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</si>
  <si>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</si>
  <si>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</si>
  <si>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</si>
  <si>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</si>
  <si>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</si>
  <si>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</si>
  <si>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</si>
  <si>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</si>
  <si>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</si>
  <si>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</si>
  <si>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</si>
  <si>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</si>
  <si>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</si>
  <si>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</si>
  <si>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</si>
  <si>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</si>
  <si>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</si>
  <si>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</si>
  <si>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</si>
  <si>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</si>
  <si>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</si>
  <si>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</si>
  <si>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</si>
  <si>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</si>
  <si>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</si>
  <si>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</si>
  <si>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</si>
  <si>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</si>
  <si>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</si>
  <si>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</si>
  <si>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</si>
  <si>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</si>
  <si>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</si>
  <si>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</si>
  <si>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</si>
  <si>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</si>
  <si>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</si>
  <si>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</si>
  <si>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</si>
  <si>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</si>
  <si>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</si>
  <si>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</si>
  <si>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</si>
  <si>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</si>
  <si>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</si>
  <si>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</si>
  <si>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</si>
  <si>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</si>
  <si>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</si>
  <si>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</si>
  <si>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</si>
  <si>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</si>
  <si>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</si>
  <si>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</si>
  <si>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</si>
  <si>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</si>
  <si>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</si>
  <si>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</si>
  <si>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</si>
  <si>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</si>
  <si>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</si>
  <si>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</si>
  <si>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</si>
  <si>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</si>
  <si>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</si>
  <si>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</si>
  <si>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</si>
  <si>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</si>
  <si>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</si>
  <si>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</si>
  <si>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</si>
  <si>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</si>
  <si>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</si>
  <si>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</si>
  <si>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</si>
  <si>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</si>
  <si>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</si>
  <si>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</si>
  <si>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</si>
  <si>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</si>
  <si>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</si>
  <si>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</si>
  <si>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</si>
  <si>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</si>
  <si>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</si>
  <si>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</si>
  <si>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</si>
  <si>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</si>
  <si>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</si>
  <si>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</si>
  <si>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</si>
  <si>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</si>
  <si>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</si>
  <si>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</si>
  <si>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</si>
  <si>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</si>
  <si>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</si>
  <si>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</si>
  <si>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</si>
  <si>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</si>
  <si>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</si>
  <si>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</si>
  <si>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</si>
  <si>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</si>
  <si>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</si>
  <si>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</si>
  <si>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</si>
  <si>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</si>
  <si>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</si>
  <si>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</si>
  <si>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</si>
  <si>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</si>
  <si>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</si>
  <si>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</si>
  <si>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</si>
  <si>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</si>
  <si>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</si>
  <si>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</si>
  <si>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</si>
  <si>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</si>
  <si>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</si>
  <si>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</si>
  <si>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</si>
  <si>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</si>
  <si>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</si>
  <si>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</si>
  <si>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</si>
  <si>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</si>
  <si>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</si>
  <si>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</si>
  <si>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</si>
  <si>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</si>
  <si>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</si>
  <si>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</si>
  <si>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</si>
  <si>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</si>
  <si>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</si>
  <si>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</si>
  <si>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</si>
  <si>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</si>
  <si>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</si>
  <si>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</si>
  <si>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</si>
  <si>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</si>
  <si>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</si>
  <si>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</si>
  <si>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</si>
  <si>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</si>
  <si>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</si>
  <si>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</si>
  <si>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</si>
  <si>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</si>
  <si>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</si>
  <si>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</si>
  <si>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</si>
  <si>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</si>
  <si>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</si>
  <si>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</si>
  <si>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</si>
  <si>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</si>
  <si>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</si>
  <si>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</si>
  <si>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</si>
  <si>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</si>
  <si>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</si>
  <si>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</si>
  <si>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</si>
  <si>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</si>
  <si>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</si>
  <si>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</si>
  <si>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</si>
  <si>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</si>
  <si>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</si>
  <si>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</si>
  <si>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</si>
  <si>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</si>
  <si>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</si>
  <si>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</si>
  <si>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</si>
  <si>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</si>
  <si>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</si>
  <si>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</si>
  <si>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</si>
  <si>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</si>
  <si>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</si>
  <si>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</si>
  <si>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</si>
  <si>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</si>
  <si>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</si>
  <si>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</si>
  <si>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</si>
  <si>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</si>
  <si>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</si>
  <si>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</si>
  <si>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</si>
  <si>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</si>
  <si>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</si>
  <si>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</si>
  <si>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</si>
  <si>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</si>
  <si>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</si>
  <si>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</si>
  <si>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</si>
  <si>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</si>
  <si>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</si>
  <si>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</si>
  <si>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</si>
  <si>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</si>
  <si>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</si>
  <si>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</si>
  <si>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</si>
  <si>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</si>
  <si>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</si>
  <si>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</si>
  <si>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</si>
  <si>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</si>
  <si>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</si>
  <si>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</si>
  <si>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</si>
  <si>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</si>
  <si>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</si>
  <si>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</si>
  <si>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</si>
  <si>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</si>
  <si>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</si>
  <si>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</si>
  <si>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</si>
  <si>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</si>
  <si>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</si>
  <si>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</si>
  <si>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</si>
  <si>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</si>
  <si>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</si>
  <si>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</si>
  <si>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</si>
  <si>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</si>
  <si>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</si>
  <si>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</si>
  <si>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</si>
  <si>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</si>
  <si>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</si>
  <si>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</si>
  <si>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</si>
  <si>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</si>
  <si>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</si>
  <si>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</si>
  <si>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</si>
  <si>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</si>
  <si>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</si>
  <si>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</si>
  <si>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</si>
  <si>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</si>
  <si>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</si>
  <si>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</si>
  <si>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</si>
  <si>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</si>
  <si>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</si>
  <si>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</si>
  <si>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</si>
  <si>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</si>
  <si>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</si>
  <si>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</si>
  <si>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</si>
  <si>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</si>
  <si>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</si>
  <si>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</si>
  <si>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</si>
  <si>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</si>
  <si>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</si>
  <si>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</si>
  <si>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</si>
  <si>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</si>
  <si>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</si>
  <si>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</si>
  <si>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</si>
  <si>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</si>
  <si>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</si>
  <si>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</si>
  <si>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</si>
  <si>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</si>
  <si>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</si>
  <si>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</si>
  <si>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</si>
  <si>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</si>
  <si>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</si>
  <si>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</si>
  <si>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</si>
  <si>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</si>
  <si>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</si>
  <si>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</si>
  <si>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</si>
  <si>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</si>
  <si>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</si>
  <si>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</si>
  <si>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</si>
  <si>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</si>
  <si>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</si>
  <si>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</si>
  <si>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</si>
  <si>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</si>
  <si>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</si>
  <si>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</si>
  <si>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</si>
  <si>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</si>
  <si>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</si>
  <si>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</si>
  <si>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</si>
  <si>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</si>
  <si>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</si>
  <si>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</si>
  <si>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</si>
  <si>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</si>
  <si>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</si>
  <si>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</si>
  <si>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</si>
  <si>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</si>
  <si>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</si>
  <si>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</si>
  <si>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</si>
  <si>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</si>
  <si>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</si>
  <si>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</si>
  <si>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</si>
  <si>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</si>
  <si>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</si>
  <si>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</si>
  <si>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</si>
  <si>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</si>
  <si>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</si>
  <si>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</si>
  <si>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</si>
  <si>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</si>
  <si>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</si>
  <si>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</si>
  <si>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</si>
  <si>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</si>
  <si>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</si>
  <si>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</si>
  <si>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</si>
  <si>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</si>
  <si>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</si>
  <si>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</si>
  <si>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</si>
  <si>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</si>
  <si>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</si>
  <si>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</si>
  <si>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</si>
  <si>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</si>
  <si>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</si>
  <si>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</si>
  <si>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</si>
  <si>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</si>
  <si>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</si>
  <si>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</si>
  <si>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</si>
  <si>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</si>
  <si>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</si>
  <si>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</si>
  <si>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</si>
  <si>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</si>
  <si>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</si>
  <si>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</si>
  <si>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</si>
  <si>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</si>
  <si>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</si>
  <si>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</si>
  <si>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</si>
  <si>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</si>
  <si>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</si>
  <si>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</si>
  <si>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</si>
  <si>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</si>
  <si>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</si>
  <si>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</si>
  <si>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</si>
  <si>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</si>
  <si>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</si>
  <si>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</si>
  <si>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</si>
  <si>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</si>
  <si>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</si>
  <si>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</si>
  <si>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</si>
  <si>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</si>
  <si>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</si>
  <si>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</si>
  <si>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</si>
  <si>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</si>
  <si>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</si>
  <si>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</si>
  <si>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</si>
  <si>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</si>
  <si>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</si>
  <si>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</si>
  <si>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</si>
  <si>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</si>
  <si>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</si>
  <si>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</si>
  <si>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</si>
  <si>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</si>
  <si>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</si>
  <si>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</si>
  <si>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</si>
  <si>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</si>
  <si>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</si>
  <si>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</si>
  <si>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</si>
  <si>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</si>
  <si>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</si>
  <si>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</si>
  <si>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</si>
  <si>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</si>
  <si>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</si>
  <si>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</si>
  <si>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</si>
  <si>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</si>
  <si>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</si>
  <si>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</si>
  <si>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</si>
  <si>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</si>
  <si>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</si>
  <si>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</si>
  <si>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</si>
  <si>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</si>
  <si>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</si>
  <si>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</si>
  <si>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</si>
  <si>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</si>
  <si>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</si>
  <si>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</si>
  <si>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</si>
  <si>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</si>
  <si>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</si>
  <si>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</si>
  <si>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</si>
  <si>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</si>
  <si>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</si>
  <si>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</si>
  <si>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</si>
  <si>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</si>
  <si>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</si>
  <si>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</si>
  <si>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</si>
  <si>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</si>
  <si>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</si>
  <si>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</si>
  <si>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</si>
  <si>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</si>
  <si>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</si>
  <si>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</si>
  <si>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</si>
  <si>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</si>
  <si>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</si>
  <si>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</si>
  <si>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</si>
  <si>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</si>
  <si>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</si>
  <si>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</si>
  <si>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</si>
  <si>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</si>
  <si>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</si>
  <si>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</si>
  <si>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</si>
  <si>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</si>
  <si>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</si>
  <si>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</si>
  <si>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</si>
  <si>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</si>
  <si>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</si>
  <si>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</si>
  <si>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</si>
  <si>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</si>
  <si>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</si>
  <si>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</si>
  <si>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</si>
  <si>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</si>
  <si>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</si>
  <si>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</si>
  <si>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</si>
  <si>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</si>
  <si>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</si>
  <si>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</si>
  <si>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</si>
  <si>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</si>
  <si>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</si>
  <si>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</si>
  <si>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</si>
  <si>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</si>
  <si>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</si>
  <si>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</si>
  <si>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</si>
  <si>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</si>
  <si>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</si>
  <si>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</si>
  <si>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</si>
  <si>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</si>
  <si>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</si>
  <si>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</si>
  <si>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</si>
  <si>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</si>
  <si>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</si>
  <si>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</si>
  <si>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</si>
  <si>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</si>
  <si>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</si>
  <si>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</si>
  <si>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</si>
  <si>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</si>
  <si>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</si>
  <si>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</si>
  <si>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</si>
  <si>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</si>
  <si>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</si>
  <si>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</si>
  <si>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</si>
  <si>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</si>
  <si>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</si>
  <si>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</si>
  <si>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</si>
  <si>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</si>
  <si>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</si>
  <si>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</si>
  <si>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</si>
  <si>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</si>
  <si>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</si>
  <si>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</si>
  <si>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</si>
  <si>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</si>
  <si>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</si>
  <si>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</si>
  <si>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</si>
  <si>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</si>
  <si>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</si>
  <si>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</si>
  <si>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</si>
  <si>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</si>
  <si>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</si>
  <si>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</si>
  <si>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</si>
  <si>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</si>
  <si>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</si>
  <si>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</si>
  <si>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</si>
  <si>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</si>
  <si>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</si>
  <si>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</si>
  <si>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</si>
  <si>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</si>
  <si>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</si>
  <si>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</si>
  <si>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</si>
  <si>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</si>
  <si>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</si>
  <si>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</si>
  <si>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</si>
  <si>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</si>
  <si>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</si>
  <si>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</si>
  <si>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</si>
  <si>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</si>
  <si>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</si>
  <si>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</si>
  <si>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</si>
  <si>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</si>
  <si>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</si>
  <si>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</si>
  <si>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</si>
  <si>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</si>
  <si>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</si>
  <si>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</si>
  <si>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</si>
  <si>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</si>
  <si>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</si>
  <si>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</si>
  <si>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</si>
  <si>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</si>
  <si>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</si>
  <si>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</si>
  <si>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</si>
  <si>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</si>
  <si>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</si>
  <si>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</si>
  <si>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</si>
  <si>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</si>
  <si>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</si>
  <si>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</si>
  <si>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</si>
  <si>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</si>
  <si>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</si>
  <si>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</si>
  <si>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</si>
  <si>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</si>
  <si>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</si>
  <si>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</si>
  <si>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</si>
  <si>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</si>
  <si>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</si>
  <si>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</si>
  <si>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</si>
  <si>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</si>
  <si>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</si>
  <si>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</si>
  <si>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</si>
  <si>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</si>
  <si>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</si>
  <si>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</si>
  <si>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</si>
  <si>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</si>
  <si>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</si>
  <si>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</si>
  <si>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</si>
  <si>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</si>
  <si>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</si>
  <si>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</si>
  <si>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</si>
  <si>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</si>
  <si>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</si>
  <si>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</si>
  <si>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</si>
  <si>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</si>
  <si>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</si>
  <si>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</si>
  <si>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</si>
  <si>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</si>
  <si>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</si>
  <si>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</si>
  <si>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</si>
  <si>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</si>
  <si>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</si>
  <si>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</si>
  <si>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</si>
  <si>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</si>
  <si>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</si>
  <si>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</si>
  <si>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</si>
  <si>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</si>
  <si>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</si>
  <si>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</si>
  <si>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</si>
  <si>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</si>
  <si>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</si>
  <si>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</si>
  <si>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</si>
  <si>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</si>
  <si>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</si>
  <si>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</si>
  <si>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</si>
  <si>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</si>
  <si>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</si>
  <si>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</si>
  <si>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</si>
  <si>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</si>
  <si>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</si>
  <si>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</si>
  <si>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</si>
  <si>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</si>
  <si>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</si>
  <si>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</si>
  <si>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</si>
  <si>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</si>
  <si>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</si>
  <si>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</si>
  <si>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</si>
  <si>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</si>
  <si>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</si>
  <si>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</si>
  <si>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</si>
  <si>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</si>
  <si>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</si>
  <si>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</si>
  <si>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</si>
  <si>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</si>
  <si>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</si>
  <si>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</si>
  <si>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</si>
  <si>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</si>
  <si>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</si>
  <si>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</si>
  <si>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</si>
  <si>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</si>
  <si>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</si>
  <si>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</si>
  <si>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</si>
  <si>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</si>
  <si>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</si>
  <si>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</si>
  <si>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</si>
  <si>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</si>
  <si>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</si>
  <si>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</si>
  <si>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</si>
  <si>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</si>
  <si>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</si>
  <si>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</si>
  <si>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</si>
  <si>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</si>
  <si>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</si>
  <si>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</si>
  <si>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</si>
  <si>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</si>
  <si>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</si>
  <si>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</si>
  <si>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</si>
  <si>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</si>
  <si>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</si>
  <si>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</si>
  <si>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</si>
  <si>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</si>
  <si>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</si>
  <si>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</si>
  <si>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</si>
  <si>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</si>
  <si>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</si>
  <si>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</si>
  <si>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</si>
  <si>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</si>
  <si>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</si>
  <si>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</si>
  <si>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</si>
  <si>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</si>
  <si>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</si>
  <si>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</si>
  <si>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</si>
  <si>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</si>
  <si>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</si>
  <si>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</si>
  <si>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</si>
  <si>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</si>
  <si>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</si>
  <si>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</si>
  <si>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</si>
  <si>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</si>
  <si>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</si>
  <si>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</si>
  <si>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</si>
  <si>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</si>
  <si>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</si>
  <si>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</si>
  <si>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</si>
  <si>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</si>
  <si>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</si>
  <si>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</si>
  <si>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</si>
  <si>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</si>
  <si>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</si>
  <si>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</si>
  <si>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</si>
  <si>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</si>
  <si>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</si>
  <si>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</si>
  <si>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</si>
  <si>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</si>
  <si>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</si>
  <si>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</si>
  <si>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</si>
  <si>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</si>
  <si>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</si>
  <si>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</si>
  <si>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</si>
  <si>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</si>
  <si>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</si>
  <si>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</si>
  <si>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</si>
  <si>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</si>
  <si>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</si>
  <si>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</si>
  <si>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</si>
  <si>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</si>
  <si>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</si>
  <si>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</si>
  <si>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</si>
  <si>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</si>
  <si>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</si>
  <si>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</si>
  <si>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</si>
  <si>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</si>
  <si>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</si>
  <si>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</si>
  <si>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</si>
  <si>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</si>
  <si>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</si>
  <si>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</si>
  <si>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</si>
  <si>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</si>
  <si>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</si>
  <si>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</si>
  <si>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</si>
  <si>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</si>
  <si>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</si>
  <si>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</si>
  <si>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</si>
  <si>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</si>
  <si>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</si>
  <si>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</si>
  <si>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</si>
  <si>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</si>
  <si>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</si>
  <si>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</si>
  <si>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</si>
  <si>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</si>
  <si>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</si>
  <si>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</si>
  <si>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</si>
  <si>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</si>
  <si>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</si>
  <si>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</si>
  <si>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</si>
  <si>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</si>
  <si>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</si>
  <si>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</si>
  <si>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</si>
  <si>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</si>
  <si>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</si>
  <si>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</si>
  <si>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</si>
  <si>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</si>
  <si>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</si>
  <si>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</si>
  <si>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</si>
  <si>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</si>
  <si>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</si>
  <si>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</si>
  <si>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</si>
  <si>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</si>
  <si>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</si>
  <si>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</si>
  <si>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</si>
  <si>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</si>
  <si>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</si>
  <si>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</si>
  <si>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</si>
  <si>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</si>
  <si>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</si>
  <si>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</si>
  <si>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</si>
  <si>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</si>
  <si>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</si>
  <si>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</si>
  <si>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</si>
  <si>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</si>
  <si>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</si>
  <si>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</si>
  <si>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</si>
  <si>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</si>
  <si>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</si>
  <si>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</si>
  <si>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</si>
  <si>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</si>
  <si>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</si>
  <si>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</si>
  <si>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</si>
  <si>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</si>
  <si>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</si>
  <si>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</si>
  <si>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</si>
  <si>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</si>
  <si>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</si>
  <si>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</si>
  <si>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</si>
  <si>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</si>
  <si>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</si>
  <si>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</si>
  <si>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</si>
  <si>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</si>
  <si>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</si>
  <si>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</si>
  <si>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</si>
  <si>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</si>
  <si>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</si>
  <si>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</si>
  <si>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</si>
  <si>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</si>
  <si>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</si>
  <si>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</si>
  <si>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</si>
  <si>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</si>
  <si>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</si>
  <si>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</si>
  <si>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</si>
  <si>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</si>
  <si>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</si>
  <si>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</si>
  <si>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</si>
  <si>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</si>
  <si>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</si>
  <si>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</si>
  <si>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</si>
  <si>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</si>
  <si>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</si>
  <si>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</si>
  <si>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</si>
  <si>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</si>
  <si>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</si>
  <si>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</si>
  <si>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</si>
  <si>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</si>
  <si>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</si>
  <si>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</si>
  <si>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</si>
  <si>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</si>
  <si>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</si>
  <si>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</si>
  <si>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</si>
  <si>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</si>
  <si>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</si>
  <si>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</si>
  <si>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</si>
  <si>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</si>
  <si>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</si>
  <si>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</si>
  <si>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</si>
  <si>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</si>
  <si>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</si>
  <si>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</si>
  <si>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</si>
  <si>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</si>
  <si>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</si>
  <si>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</si>
  <si>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</si>
  <si>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</si>
  <si>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</si>
  <si>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</si>
  <si>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</si>
  <si>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</si>
  <si>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</si>
  <si>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</si>
  <si>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</si>
  <si>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</si>
  <si>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</si>
  <si>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</si>
  <si>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</si>
  <si>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</si>
  <si>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</si>
  <si>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</si>
  <si>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</si>
  <si>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</si>
  <si>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</si>
  <si>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</si>
  <si>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</si>
  <si>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</si>
  <si>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</si>
  <si>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</si>
  <si>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</si>
  <si>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</si>
  <si>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</si>
  <si>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</si>
  <si>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</si>
  <si>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</si>
  <si>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</si>
  <si>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</si>
  <si>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</si>
  <si>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</si>
  <si>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</si>
  <si>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</si>
  <si>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</si>
  <si>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</si>
  <si>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</si>
  <si>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</si>
  <si>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</si>
  <si>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</si>
  <si>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</si>
  <si>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</si>
  <si>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</si>
  <si>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</si>
  <si>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</si>
  <si>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</si>
  <si>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</si>
  <si>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</si>
  <si>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</si>
  <si>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</si>
  <si>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</si>
  <si>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</si>
  <si>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</si>
  <si>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</si>
  <si>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</si>
  <si>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</si>
  <si>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</si>
  <si>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</si>
  <si>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</si>
  <si>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</si>
  <si>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</si>
  <si>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</si>
  <si>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</si>
  <si>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</si>
  <si>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</si>
  <si>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</si>
  <si>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</si>
  <si>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</si>
  <si>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</si>
  <si>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</si>
  <si>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</si>
  <si>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</si>
  <si>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</si>
  <si>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</si>
  <si>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</si>
  <si>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</si>
  <si>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</si>
  <si>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</si>
  <si>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</si>
  <si>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</si>
  <si>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</si>
  <si>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</si>
  <si>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</si>
  <si>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</si>
  <si>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</si>
  <si>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</si>
  <si>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</si>
  <si>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</si>
  <si>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</si>
  <si>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</si>
  <si>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</si>
  <si>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</si>
  <si>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</si>
  <si>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</si>
  <si>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</si>
  <si>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</si>
  <si>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</si>
  <si>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</si>
  <si>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</si>
  <si>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</si>
  <si>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</si>
  <si>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</si>
  <si>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</si>
  <si>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</si>
  <si>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</si>
  <si>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</si>
  <si>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</si>
  <si>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</si>
  <si>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</si>
  <si>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</si>
  <si>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</si>
  <si>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</si>
  <si>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</si>
  <si>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</si>
  <si>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</si>
  <si>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</si>
  <si>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</si>
  <si>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</si>
  <si>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</si>
  <si>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</si>
  <si>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</si>
  <si>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</si>
  <si>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</si>
  <si>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</si>
  <si>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</si>
  <si>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</si>
  <si>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</si>
  <si>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</si>
  <si>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</si>
  <si>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</si>
  <si>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</si>
  <si>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</si>
  <si>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</si>
  <si>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</si>
  <si>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</si>
  <si>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</si>
  <si>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</si>
  <si>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</si>
  <si>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</si>
  <si>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</si>
  <si>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</si>
  <si>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</si>
  <si>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</si>
  <si>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</si>
  <si>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</si>
  <si>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</si>
  <si>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</si>
  <si>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</si>
  <si>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</si>
  <si>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</si>
  <si>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</si>
  <si>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</si>
  <si>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</si>
  <si>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</si>
  <si>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</si>
  <si>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</si>
  <si>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</si>
  <si>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</si>
  <si>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</si>
  <si>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</si>
  <si>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</si>
  <si>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</si>
  <si>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</si>
  <si>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</si>
  <si>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</si>
  <si>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</si>
  <si>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</si>
  <si>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</si>
  <si>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</si>
  <si>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</si>
  <si>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</si>
  <si>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</si>
  <si>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</si>
  <si>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</si>
  <si>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</si>
  <si>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</si>
  <si>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</si>
  <si>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</si>
  <si>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</si>
  <si>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</si>
  <si>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</si>
  <si>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</si>
  <si>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</si>
  <si>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</si>
  <si>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</si>
  <si>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</si>
  <si>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</si>
  <si>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</si>
  <si>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</si>
  <si>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</si>
  <si>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</si>
  <si>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</si>
  <si>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</si>
  <si>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</si>
  <si>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</si>
  <si>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</si>
  <si>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</si>
  <si>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</si>
  <si>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</si>
  <si>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</si>
  <si>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</si>
  <si>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</si>
  <si>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</si>
  <si>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</si>
  <si>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</si>
  <si>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</si>
  <si>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</si>
  <si>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</si>
  <si>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</si>
  <si>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</si>
  <si>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</si>
  <si>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</si>
  <si>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</si>
  <si>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</si>
  <si>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</si>
  <si>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</si>
  <si>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</si>
  <si>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</si>
  <si>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</si>
  <si>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</si>
  <si>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</si>
  <si>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</si>
  <si>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</si>
  <si>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</si>
  <si>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</si>
  <si>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</si>
  <si>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</si>
  <si>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</si>
  <si>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</si>
  <si>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</si>
  <si>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</si>
  <si>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</si>
  <si>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</si>
  <si>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</si>
  <si>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</si>
  <si>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</si>
  <si>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</si>
  <si>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</si>
  <si>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</si>
  <si>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</si>
  <si>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</si>
  <si>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</si>
  <si>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</si>
  <si>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</si>
  <si>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</si>
  <si>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</si>
  <si>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</si>
  <si>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</si>
  <si>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</si>
  <si>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</si>
  <si>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</si>
  <si>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</si>
  <si>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</si>
  <si>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</si>
  <si>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</si>
  <si>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</si>
  <si>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</si>
  <si>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</si>
  <si>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</si>
  <si>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</si>
  <si>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</si>
  <si>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</si>
  <si>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</si>
  <si>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</si>
  <si>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</si>
  <si>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</si>
  <si>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</si>
  <si>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</si>
  <si>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</si>
  <si>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</si>
  <si>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</si>
  <si>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</si>
  <si>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</si>
  <si>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</si>
  <si>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</si>
  <si>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</si>
  <si>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</si>
  <si>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</si>
  <si>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</si>
  <si>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</si>
  <si>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</si>
  <si>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</si>
  <si>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</si>
  <si>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</si>
  <si>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</si>
  <si>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</si>
  <si>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</si>
  <si>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</si>
  <si>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</si>
  <si>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</si>
  <si>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</si>
  <si>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</si>
  <si>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</si>
  <si>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</si>
  <si>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</si>
  <si>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</si>
  <si>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</si>
  <si>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</si>
  <si>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</si>
  <si>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</si>
  <si>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</si>
  <si>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</si>
  <si>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</si>
  <si>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</si>
  <si>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</si>
  <si>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</si>
  <si>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</si>
  <si>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</si>
  <si>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</si>
  <si>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</si>
  <si>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</si>
  <si>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</si>
  <si>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</si>
  <si>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</si>
  <si>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</si>
  <si>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</si>
  <si>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</si>
  <si>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</si>
  <si>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</si>
  <si>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</si>
  <si>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</si>
  <si>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</si>
  <si>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</si>
  <si>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</si>
  <si>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</si>
  <si>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</si>
  <si>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</si>
  <si>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</si>
  <si>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</si>
  <si>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</si>
  <si>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</si>
  <si>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</si>
  <si>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</si>
  <si>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</si>
  <si>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</si>
  <si>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</si>
  <si>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</si>
  <si>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</si>
  <si>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</si>
  <si>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</si>
  <si>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</si>
  <si>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</si>
  <si>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</si>
  <si>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</si>
  <si>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</si>
  <si>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</si>
  <si>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</si>
  <si>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</si>
  <si>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</si>
  <si>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</si>
  <si>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</si>
  <si>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</si>
  <si>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</si>
  <si>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</si>
  <si>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</si>
  <si>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</si>
  <si>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</si>
  <si>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</si>
  <si>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</si>
  <si>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</si>
  <si>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</si>
  <si>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</si>
  <si>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</si>
  <si>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</si>
  <si>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</si>
  <si>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</si>
  <si>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</si>
  <si>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</si>
  <si>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</si>
  <si>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</si>
  <si>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</si>
  <si>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</si>
  <si>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</si>
  <si>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</si>
  <si>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</si>
  <si>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</si>
  <si>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</si>
  <si>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</si>
  <si>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</si>
  <si>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</si>
  <si>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</si>
  <si>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</si>
  <si>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</si>
  <si>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</si>
  <si>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</si>
  <si>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</si>
  <si>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</si>
  <si>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</si>
  <si>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</si>
  <si>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</si>
  <si>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</si>
  <si>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</si>
  <si>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</si>
  <si>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</si>
  <si>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</si>
  <si>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</si>
  <si>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</si>
  <si>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</si>
  <si>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</si>
  <si>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</si>
  <si>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</si>
  <si>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</si>
  <si>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</si>
  <si>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</si>
  <si>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</si>
  <si>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</si>
  <si>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</si>
  <si>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</si>
  <si>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</si>
  <si>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</si>
  <si>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</si>
  <si>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</si>
  <si>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</si>
  <si>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</si>
  <si>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</si>
  <si>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</si>
  <si>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</si>
  <si>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</si>
  <si>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</si>
  <si>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</si>
  <si>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</si>
  <si>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</si>
  <si>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</si>
  <si>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</si>
  <si>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</si>
  <si>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</si>
  <si>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</si>
  <si>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</si>
  <si>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</si>
  <si>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</si>
  <si>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</si>
  <si>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</si>
  <si>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</si>
  <si>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</si>
  <si>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</si>
  <si>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</si>
  <si>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</si>
  <si>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</si>
  <si>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</si>
  <si>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</si>
  <si>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</si>
  <si>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</si>
  <si>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</si>
  <si>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</si>
  <si>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</si>
  <si>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</si>
  <si>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</si>
  <si>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</si>
  <si>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</si>
  <si>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</si>
  <si>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</si>
  <si>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</si>
  <si>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</si>
  <si>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</si>
  <si>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</si>
  <si>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</si>
  <si>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</si>
  <si>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</si>
  <si>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</si>
  <si>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</si>
  <si>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</si>
  <si>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</si>
  <si>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</si>
  <si>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</si>
  <si>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</si>
  <si>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</si>
  <si>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</si>
  <si>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</si>
  <si>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</si>
  <si>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</si>
  <si>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</si>
  <si>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</si>
  <si>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</si>
  <si>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</si>
  <si>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</si>
  <si>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</si>
  <si>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</si>
  <si>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</si>
  <si>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</si>
  <si>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</si>
  <si>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</si>
  <si>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</si>
  <si>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</si>
  <si>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</si>
  <si>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</si>
  <si>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</si>
  <si>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</si>
  <si>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</si>
  <si>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</si>
  <si>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</si>
  <si>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</si>
  <si>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</si>
  <si>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</si>
  <si>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</si>
  <si>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</si>
  <si>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</si>
  <si>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</si>
  <si>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</si>
  <si>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</si>
  <si>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</si>
  <si>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</si>
  <si>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</si>
  <si>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</si>
  <si>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</si>
  <si>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</si>
  <si>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</si>
  <si>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</si>
  <si>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</si>
  <si>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</si>
  <si>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</si>
  <si>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</si>
  <si>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</si>
  <si>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</si>
  <si>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</si>
  <si>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</si>
  <si>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</si>
  <si>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</si>
  <si>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</si>
  <si>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</si>
  <si>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</si>
  <si>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</si>
  <si>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</si>
  <si>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</si>
  <si>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</si>
  <si>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</si>
  <si>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</si>
  <si>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</si>
  <si>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</si>
  <si>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</si>
  <si>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</si>
  <si>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</si>
  <si>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</si>
  <si>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</si>
  <si>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</si>
  <si>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</si>
  <si>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</si>
  <si>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</si>
  <si>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</si>
  <si>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</si>
  <si>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</si>
  <si>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</si>
  <si>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</si>
  <si>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</si>
  <si>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</si>
  <si>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</si>
  <si>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</si>
  <si>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</si>
  <si>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</si>
  <si>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</si>
  <si>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</si>
  <si>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</si>
  <si>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</si>
  <si>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</si>
  <si>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</si>
  <si>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</si>
  <si>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</si>
  <si>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</si>
  <si>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</si>
  <si>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</si>
  <si>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</si>
  <si>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</si>
  <si>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</si>
  <si>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</si>
  <si>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</si>
  <si>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</si>
  <si>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</si>
  <si>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</si>
  <si>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</si>
  <si>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</si>
  <si>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</si>
  <si>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</si>
  <si>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</si>
  <si>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</si>
  <si>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</si>
  <si>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</si>
  <si>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</si>
  <si>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</si>
  <si>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</si>
  <si>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</si>
  <si>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</si>
  <si>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</si>
  <si>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</si>
  <si>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</si>
  <si>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</si>
  <si>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</si>
  <si>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</si>
  <si>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</si>
  <si>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</si>
  <si>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</si>
  <si>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</si>
  <si>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</si>
  <si>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</si>
  <si>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</si>
  <si>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</si>
  <si>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</si>
  <si>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</si>
  <si>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</si>
  <si>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</si>
  <si>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</si>
  <si>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</si>
  <si>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</si>
  <si>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</si>
  <si>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</si>
  <si>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</si>
  <si>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</si>
  <si>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</si>
  <si>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</si>
  <si>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</si>
  <si>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</si>
  <si>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</si>
  <si>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</si>
  <si>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</si>
  <si>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</si>
  <si>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</si>
  <si>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</si>
  <si>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</si>
  <si>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</si>
  <si>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</si>
  <si>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</si>
  <si>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</si>
  <si>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</si>
  <si>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</si>
  <si>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</si>
  <si>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</si>
  <si>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</si>
  <si>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</si>
  <si>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</si>
  <si>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</si>
  <si>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</si>
  <si>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</si>
  <si>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</si>
  <si>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</si>
  <si>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</si>
  <si>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</si>
  <si>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</si>
  <si>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</si>
  <si>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</si>
  <si>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</si>
  <si>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</si>
  <si>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</si>
  <si>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</si>
  <si>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</si>
  <si>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</si>
  <si>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</si>
  <si>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</si>
  <si>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</si>
  <si>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</si>
  <si>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</si>
  <si>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</si>
  <si>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</si>
  <si>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</si>
  <si>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</si>
  <si>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</si>
  <si>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</si>
  <si>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</si>
  <si>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</si>
  <si>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</si>
  <si>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</si>
  <si>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</si>
  <si>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</si>
  <si>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</si>
  <si>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</si>
  <si>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</si>
  <si>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</si>
  <si>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</si>
  <si>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</si>
  <si>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</si>
  <si>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</si>
  <si>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</si>
  <si>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</si>
  <si>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</si>
  <si>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</si>
  <si>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</si>
  <si>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</si>
  <si>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</si>
  <si>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</si>
  <si>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</si>
  <si>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</si>
  <si>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</si>
  <si>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</si>
  <si>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</si>
  <si>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</si>
  <si>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</si>
  <si>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</si>
  <si>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</si>
  <si>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</si>
  <si>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</si>
  <si>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</si>
  <si>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</si>
  <si>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</si>
  <si>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</si>
  <si>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</si>
  <si>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</si>
  <si>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</si>
  <si>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</si>
  <si>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</si>
  <si>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</si>
  <si>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</si>
  <si>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</si>
  <si>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</si>
  <si>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</si>
  <si>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</si>
  <si>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</si>
  <si>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</si>
  <si>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</si>
  <si>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</si>
  <si>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</si>
  <si>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</si>
  <si>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</si>
  <si>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</si>
  <si>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</si>
  <si>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</si>
  <si>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</si>
  <si>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</si>
  <si>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</si>
  <si>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</si>
  <si>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</si>
  <si>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</si>
  <si>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</si>
  <si>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</si>
  <si>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</si>
  <si>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</si>
  <si>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</si>
  <si>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</si>
  <si>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</si>
  <si>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</si>
  <si>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</si>
  <si>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</si>
  <si>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</si>
  <si>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</si>
  <si>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</si>
  <si>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</si>
  <si>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</si>
  <si>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</si>
  <si>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</si>
  <si>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</si>
  <si>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</si>
  <si>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</si>
  <si>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</si>
  <si>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</si>
  <si>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</si>
  <si>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</si>
  <si>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</si>
  <si>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</si>
  <si>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</si>
  <si>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</si>
  <si>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</si>
  <si>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</si>
  <si>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</si>
  <si>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</si>
  <si>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</si>
  <si>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</si>
  <si>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</si>
  <si>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</si>
  <si>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</si>
  <si>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</si>
  <si>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</si>
  <si>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</si>
  <si>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</si>
  <si>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</si>
  <si>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</si>
  <si>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</si>
  <si>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</si>
  <si>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</si>
  <si>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</si>
  <si>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</si>
  <si>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</si>
  <si>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</si>
  <si>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</si>
  <si>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</si>
  <si>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</si>
  <si>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</si>
  <si>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</si>
  <si>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</si>
  <si>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</si>
  <si>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</si>
  <si>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</si>
  <si>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</si>
  <si>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</si>
  <si>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</si>
  <si>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</si>
  <si>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</si>
  <si>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</si>
  <si>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</si>
  <si>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</si>
  <si>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</si>
  <si>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</si>
  <si>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</si>
  <si>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</si>
  <si>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</si>
  <si>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</si>
  <si>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</si>
  <si>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</si>
  <si>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</si>
  <si>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</si>
  <si>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</si>
  <si>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</si>
  <si>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</si>
  <si>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</si>
  <si>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</si>
  <si>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</si>
  <si>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</si>
  <si>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</si>
  <si>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</si>
  <si>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</si>
  <si>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</si>
  <si>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</si>
  <si>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</si>
  <si>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</si>
  <si>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</si>
  <si>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</si>
  <si>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</si>
  <si>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</si>
  <si>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</si>
  <si>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</si>
  <si>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</si>
  <si>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</si>
  <si>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</si>
  <si>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</si>
  <si>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</si>
  <si>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</si>
  <si>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</si>
  <si>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</si>
  <si>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</si>
  <si>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</si>
  <si>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</si>
  <si>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</si>
  <si>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</si>
  <si>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</si>
  <si>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</si>
  <si>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</si>
  <si>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</si>
  <si>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</si>
  <si>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</si>
  <si>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</si>
  <si>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</si>
  <si>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</si>
  <si>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</si>
  <si>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</si>
  <si>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</si>
  <si>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</si>
  <si>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</si>
  <si>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</si>
  <si>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</si>
  <si>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</si>
  <si>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</si>
  <si>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</si>
  <si>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</si>
  <si>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</si>
  <si>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</si>
  <si>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</si>
  <si>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</si>
  <si>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</si>
  <si>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</si>
  <si>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</si>
  <si>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</si>
  <si>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</si>
  <si>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</si>
  <si>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</si>
  <si>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</si>
  <si>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</si>
  <si>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</si>
  <si>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</si>
  <si>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</si>
  <si>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</si>
  <si>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</si>
  <si>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</si>
  <si>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</si>
  <si>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</si>
  <si>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</si>
  <si>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</si>
  <si>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</si>
  <si>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</si>
  <si>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</si>
  <si>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</si>
  <si>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</si>
  <si>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</si>
  <si>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</si>
  <si>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</si>
  <si>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</si>
  <si>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</si>
  <si>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</si>
  <si>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</si>
  <si>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</si>
  <si>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</si>
  <si>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</si>
  <si>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</si>
  <si>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</si>
  <si>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</si>
  <si>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</si>
  <si>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</si>
  <si>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</si>
  <si>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</si>
  <si>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</si>
  <si>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</si>
  <si>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</si>
  <si>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</si>
  <si>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</si>
  <si>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</si>
  <si>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</si>
  <si>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</si>
  <si>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</si>
  <si>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</si>
  <si>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</si>
  <si>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</si>
  <si>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</si>
  <si>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</si>
  <si>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</si>
  <si>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</si>
  <si>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</si>
  <si>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</si>
  <si>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</si>
  <si>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</si>
  <si>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</si>
  <si>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</si>
  <si>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</si>
  <si>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</si>
  <si>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</si>
  <si>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</si>
  <si>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</si>
  <si>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</si>
  <si>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</si>
  <si>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</si>
  <si>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</si>
  <si>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</si>
  <si>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</si>
  <si>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</si>
  <si>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</si>
  <si>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</si>
  <si>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</si>
  <si>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</si>
  <si>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</si>
  <si>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</si>
  <si>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</si>
  <si>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</si>
  <si>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</si>
  <si>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</si>
  <si>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</si>
  <si>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</si>
  <si>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</si>
  <si>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</si>
  <si>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</si>
  <si>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</si>
  <si>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</si>
  <si>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</si>
  <si>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</si>
  <si>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</si>
  <si>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</si>
  <si>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</si>
  <si>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</si>
  <si>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</si>
  <si>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</si>
  <si>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</si>
  <si>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</si>
  <si>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</si>
  <si>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</si>
  <si>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</si>
  <si>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</si>
  <si>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</si>
  <si>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</si>
  <si>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</si>
  <si>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</si>
  <si>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</si>
  <si>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</si>
  <si>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</si>
  <si>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</si>
  <si>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</si>
  <si>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</si>
  <si>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</si>
  <si>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</si>
  <si>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</si>
  <si>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</si>
  <si>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</si>
  <si>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</si>
  <si>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</si>
  <si>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</si>
  <si>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</si>
  <si>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</si>
  <si>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</si>
  <si>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</si>
  <si>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</si>
  <si>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</si>
  <si>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</si>
  <si>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</si>
  <si>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</si>
  <si>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</si>
  <si>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</si>
  <si>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</si>
  <si>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</si>
  <si>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</si>
  <si>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</si>
  <si>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</si>
  <si>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</si>
  <si>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</si>
  <si>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</si>
  <si>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</si>
  <si>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</si>
  <si>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</si>
  <si>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</si>
  <si>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</si>
  <si>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</si>
  <si>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</si>
  <si>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</si>
  <si>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</si>
  <si>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</si>
  <si>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</si>
  <si>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</si>
  <si>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</si>
  <si>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</si>
  <si>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</si>
  <si>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</si>
  <si>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</si>
  <si>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</si>
  <si>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</si>
  <si>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</si>
  <si>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</si>
  <si>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</si>
  <si>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</si>
  <si>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</si>
  <si>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</si>
  <si>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</si>
  <si>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</si>
  <si>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</si>
  <si>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</si>
  <si>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</si>
  <si>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</si>
  <si>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</si>
  <si>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</si>
  <si>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</si>
  <si>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</si>
  <si>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</si>
  <si>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</si>
  <si>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</si>
  <si>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</si>
  <si>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</si>
  <si>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</si>
  <si>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</si>
  <si>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</si>
  <si>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</si>
  <si>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</si>
  <si>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</si>
  <si>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</si>
  <si>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</si>
  <si>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</si>
  <si>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</si>
  <si>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</si>
  <si>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</si>
  <si>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</si>
  <si>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</si>
  <si>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</si>
  <si>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</si>
  <si>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</si>
  <si>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</si>
  <si>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</si>
  <si>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</si>
  <si>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</si>
  <si>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</si>
  <si>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</si>
  <si>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</si>
  <si>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</si>
  <si>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</si>
  <si>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</si>
  <si>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</si>
  <si>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</si>
  <si>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</si>
  <si>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</si>
  <si>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</si>
  <si>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</si>
  <si>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</si>
  <si>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</si>
  <si>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</si>
  <si>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</si>
  <si>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</si>
  <si>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</si>
  <si>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</si>
  <si>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</si>
  <si>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</si>
  <si>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</si>
  <si>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</si>
  <si>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</si>
  <si>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</si>
  <si>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</si>
  <si>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</si>
  <si>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</si>
  <si>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</si>
  <si>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</si>
  <si>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</si>
  <si>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</si>
  <si>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</si>
  <si>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</si>
  <si>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</si>
  <si>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</si>
  <si>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</si>
  <si>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</si>
  <si>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</si>
  <si>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</si>
  <si>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</si>
  <si>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</si>
  <si>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</si>
  <si>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</si>
  <si>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</si>
  <si>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</si>
  <si>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</si>
  <si>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</si>
  <si>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</si>
  <si>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</si>
  <si>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</si>
  <si>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</si>
  <si>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</si>
  <si>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</si>
  <si>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</si>
  <si>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</si>
  <si>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</si>
  <si>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</si>
  <si>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</si>
  <si>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</si>
  <si>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</si>
  <si>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</si>
  <si>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</si>
  <si>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</si>
  <si>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</si>
  <si>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</si>
  <si>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</si>
  <si>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</si>
  <si>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</si>
  <si>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</si>
  <si>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</si>
  <si>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</si>
  <si>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</si>
  <si>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</si>
  <si>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</si>
  <si>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</si>
  <si>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</si>
  <si>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</si>
  <si>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</si>
  <si>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</si>
  <si>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</si>
  <si>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</si>
  <si>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</si>
  <si>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</si>
  <si>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</si>
  <si>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</si>
  <si>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</si>
  <si>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</si>
  <si>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</si>
  <si>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</si>
  <si>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</si>
  <si>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</si>
  <si>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</si>
  <si>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</si>
  <si>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</si>
  <si>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</si>
  <si>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</si>
  <si>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</si>
  <si>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</si>
  <si>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</si>
  <si>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</si>
  <si>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</si>
  <si>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</si>
  <si>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</si>
  <si>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</si>
  <si>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</si>
  <si>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</si>
  <si>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</si>
  <si>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</si>
  <si>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</si>
  <si>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</si>
  <si>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</si>
  <si>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</si>
  <si>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</si>
  <si>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</si>
  <si>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</si>
  <si>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</si>
  <si>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</si>
  <si>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</si>
  <si>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</si>
  <si>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</si>
  <si>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</si>
  <si>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</si>
  <si>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</si>
  <si>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</si>
  <si>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</si>
  <si>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</si>
  <si>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</si>
  <si>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</si>
  <si>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</si>
  <si>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</si>
  <si>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</si>
  <si>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</si>
  <si>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</si>
  <si>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</si>
  <si>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</si>
  <si>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</si>
  <si>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</si>
  <si>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</si>
  <si>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</si>
  <si>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</si>
  <si>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</si>
  <si>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</si>
  <si>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</si>
  <si>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</si>
  <si>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</si>
  <si>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</si>
  <si>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</si>
  <si>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</si>
  <si>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</si>
  <si>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</si>
  <si>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</si>
  <si>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</si>
  <si>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</si>
  <si>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</si>
  <si>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</si>
  <si>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</si>
  <si>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</si>
  <si>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</si>
  <si>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</si>
  <si>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</si>
  <si>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</si>
  <si>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</si>
  <si>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</si>
  <si>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</si>
  <si>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</si>
  <si>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</si>
  <si>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</si>
  <si>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</si>
  <si>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</si>
  <si>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</si>
  <si>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</si>
  <si>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</si>
  <si>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</si>
  <si>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</si>
  <si>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</si>
  <si>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</si>
  <si>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</si>
  <si>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</si>
  <si>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</si>
  <si>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</si>
  <si>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</si>
  <si>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</si>
  <si>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</si>
  <si>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</si>
  <si>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</si>
  <si>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</si>
  <si>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</si>
  <si>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</si>
  <si>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</si>
  <si>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</si>
  <si>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</si>
  <si>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</si>
  <si>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</si>
  <si>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</si>
  <si>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</si>
  <si>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</si>
  <si>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</si>
  <si>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</si>
  <si>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</si>
  <si>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</si>
  <si>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</si>
  <si>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</si>
  <si>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</si>
  <si>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</si>
  <si>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</si>
  <si>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</si>
  <si>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</si>
  <si>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</si>
  <si>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</si>
  <si>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</si>
  <si>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</si>
  <si>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</si>
  <si>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</si>
  <si>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</si>
  <si>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</si>
  <si>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</si>
  <si>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</si>
  <si>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</si>
  <si>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</si>
  <si>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</si>
  <si>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</si>
  <si>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</si>
  <si>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</si>
  <si>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</si>
  <si>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</si>
  <si>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</si>
  <si>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</si>
  <si>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</si>
  <si>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</si>
  <si>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</si>
  <si>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</si>
  <si>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</si>
  <si>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</si>
  <si>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</si>
  <si>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</si>
  <si>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</si>
  <si>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</si>
  <si>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</si>
  <si>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</si>
  <si>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</si>
  <si>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</si>
  <si>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</si>
  <si>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</si>
  <si>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</si>
  <si>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</si>
  <si>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</si>
  <si>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</si>
  <si>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</si>
  <si>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</si>
  <si>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</si>
  <si>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</si>
  <si>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</si>
  <si>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</si>
  <si>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</si>
  <si>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</si>
  <si>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</si>
  <si>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</si>
  <si>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</si>
  <si>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</si>
  <si>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</si>
  <si>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</si>
  <si>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</si>
  <si>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</si>
  <si>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</si>
  <si>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</si>
  <si>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</si>
  <si>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</si>
  <si>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</si>
  <si>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</si>
  <si>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</si>
  <si>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</si>
  <si>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</si>
  <si>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</si>
  <si>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</si>
  <si>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</si>
  <si>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</si>
  <si>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</si>
  <si>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</si>
  <si>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</si>
  <si>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</si>
  <si>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</si>
  <si>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</si>
  <si>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</si>
  <si>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</si>
  <si>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</si>
  <si>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</si>
  <si>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</si>
  <si>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</si>
  <si>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</si>
  <si>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</si>
  <si>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</si>
  <si>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</si>
  <si>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</si>
  <si>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</si>
  <si>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</si>
  <si>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</si>
  <si>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</si>
  <si>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</si>
  <si>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</si>
  <si>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</si>
  <si>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</si>
  <si>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</si>
  <si>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</si>
  <si>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</si>
  <si>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</si>
  <si>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</si>
  <si>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</si>
  <si>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</si>
  <si>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</si>
  <si>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</si>
  <si>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</si>
  <si>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</si>
  <si>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</si>
  <si>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</si>
  <si>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</si>
  <si>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</si>
  <si>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</si>
  <si>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</si>
  <si>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</si>
  <si>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</si>
  <si>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</si>
  <si>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</si>
  <si>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</si>
  <si>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</si>
  <si>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</si>
  <si>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</si>
  <si>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</si>
  <si>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</si>
  <si>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</si>
  <si>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</si>
  <si>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</si>
  <si>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</si>
  <si>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</si>
  <si>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</si>
  <si>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</si>
  <si>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</si>
  <si>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</si>
  <si>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</si>
  <si>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</si>
  <si>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</si>
  <si>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</si>
  <si>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</si>
  <si>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</si>
  <si>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</si>
  <si>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</si>
  <si>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</si>
  <si>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</si>
  <si>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</si>
  <si>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</si>
  <si>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</si>
  <si>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</si>
  <si>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</si>
  <si>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</si>
  <si>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</si>
  <si>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</si>
  <si>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</si>
  <si>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</si>
  <si>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</si>
  <si>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</si>
  <si>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</si>
  <si>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</si>
  <si>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</si>
  <si>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</si>
  <si>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</si>
  <si>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</si>
  <si>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</si>
  <si>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</si>
  <si>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</si>
  <si>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</si>
  <si>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</si>
  <si>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</si>
  <si>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</si>
  <si>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</si>
  <si>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</si>
  <si>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</si>
  <si>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</si>
  <si>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</si>
  <si>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</si>
  <si>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</si>
  <si>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</si>
  <si>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</si>
  <si>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</si>
  <si>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</si>
  <si>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</si>
  <si>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</si>
  <si>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</si>
  <si>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</si>
  <si>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</si>
  <si>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</si>
  <si>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</si>
  <si>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</si>
  <si>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</si>
  <si>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</si>
  <si>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</si>
  <si>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</si>
  <si>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</si>
  <si>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</si>
  <si>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</si>
  <si>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</si>
  <si>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</si>
  <si>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</si>
  <si>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</si>
  <si>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</si>
  <si>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</si>
  <si>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</si>
  <si>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</si>
  <si>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</si>
  <si>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</si>
  <si>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</si>
  <si>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</si>
  <si>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</si>
  <si>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</si>
  <si>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</si>
  <si>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</si>
  <si>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</si>
  <si>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</si>
  <si>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</si>
  <si>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</si>
  <si>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</si>
  <si>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</si>
  <si>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</si>
  <si>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</si>
  <si>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</si>
  <si>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</si>
  <si>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</si>
  <si>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</si>
  <si>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</si>
  <si>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</si>
  <si>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</si>
  <si>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</si>
  <si>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</si>
  <si>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</si>
  <si>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</si>
  <si>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</si>
  <si>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</si>
  <si>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</si>
  <si>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</si>
  <si>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</si>
  <si>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</si>
  <si>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</si>
  <si>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</si>
  <si>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</si>
  <si>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</si>
  <si>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</si>
  <si>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</si>
  <si>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</si>
  <si>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</si>
  <si>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</si>
  <si>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</si>
  <si>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</si>
  <si>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</si>
  <si>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</si>
  <si>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</si>
  <si>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</si>
  <si>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</si>
  <si>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</si>
  <si>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</si>
  <si>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</si>
  <si>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</si>
  <si>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</si>
  <si>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</si>
  <si>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</si>
  <si>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</si>
  <si>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</si>
  <si>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</si>
  <si>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</si>
  <si>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</si>
  <si>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</si>
  <si>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</si>
  <si>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</si>
  <si>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</si>
  <si>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</si>
  <si>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</si>
  <si>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</si>
  <si>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</si>
  <si>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</si>
  <si>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</si>
  <si>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</si>
  <si>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</si>
  <si>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</si>
  <si>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</si>
  <si>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</si>
  <si>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</si>
  <si>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</si>
  <si>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</si>
  <si>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</si>
  <si>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</si>
  <si>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</si>
  <si>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</si>
  <si>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</si>
  <si>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</si>
  <si>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</si>
  <si>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</si>
  <si>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</si>
  <si>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</si>
  <si>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</si>
  <si>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</si>
  <si>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</si>
  <si>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</si>
  <si>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</si>
  <si>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</si>
  <si>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</si>
  <si>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</si>
  <si>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</si>
  <si>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</si>
  <si>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</si>
  <si>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</si>
  <si>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</si>
  <si>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</si>
  <si>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</si>
  <si>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</si>
  <si>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</si>
  <si>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</si>
  <si>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</si>
  <si>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</si>
  <si>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</si>
  <si>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</si>
  <si>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</si>
  <si>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</si>
  <si>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</si>
  <si>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</si>
  <si>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</si>
  <si>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</si>
  <si>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</si>
  <si>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</si>
  <si>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</si>
  <si>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</si>
  <si>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</si>
  <si>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</si>
  <si>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</si>
  <si>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</si>
  <si>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</si>
  <si>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</si>
  <si>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</si>
  <si>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</si>
  <si>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</si>
  <si>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</si>
  <si>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</si>
  <si>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</si>
  <si>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</si>
  <si>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</si>
  <si>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</si>
  <si>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</si>
  <si>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</si>
  <si>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</si>
  <si>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</si>
  <si>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</si>
  <si>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</si>
  <si>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</si>
  <si>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</si>
  <si>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</si>
  <si>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</si>
  <si>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</si>
  <si>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</si>
  <si>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</si>
  <si>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</si>
  <si>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</si>
  <si>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</si>
  <si>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</si>
  <si>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</si>
  <si>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</si>
  <si>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</si>
  <si>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</si>
  <si>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</si>
  <si>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</si>
  <si>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</si>
  <si>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</si>
  <si>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</si>
  <si>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</si>
  <si>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</si>
  <si>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</si>
  <si>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</si>
  <si>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</si>
  <si>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</si>
  <si>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</si>
  <si>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</si>
  <si>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</si>
  <si>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</si>
  <si>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</si>
  <si>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</si>
  <si>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</si>
  <si>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</si>
  <si>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</si>
  <si>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</si>
  <si>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</si>
  <si>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</si>
  <si>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</si>
  <si>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</si>
  <si>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</si>
  <si>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</si>
  <si>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</si>
  <si>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</si>
  <si>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</si>
  <si>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</si>
  <si>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</si>
  <si>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</si>
  <si>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</si>
  <si>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</si>
  <si>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</si>
  <si>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</si>
  <si>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</si>
  <si>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</si>
  <si>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</si>
  <si>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</si>
  <si>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</si>
  <si>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</si>
  <si>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</si>
  <si>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</si>
  <si>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</si>
  <si>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</si>
  <si>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</si>
  <si>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</si>
  <si>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</si>
  <si>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</si>
  <si>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</si>
  <si>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</si>
  <si>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</si>
  <si>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</si>
  <si>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</si>
  <si>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</si>
  <si>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</si>
  <si>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</si>
  <si>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</si>
  <si>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</si>
  <si>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</si>
  <si>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</si>
  <si>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</si>
  <si>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</si>
  <si>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</si>
  <si>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</si>
  <si>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</si>
  <si>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</si>
  <si>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</si>
  <si>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</si>
  <si>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</si>
  <si>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</si>
  <si>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</si>
  <si>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</si>
  <si>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</si>
  <si>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</si>
  <si>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</si>
  <si>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</si>
  <si>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</si>
  <si>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</si>
  <si>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</si>
  <si>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</si>
  <si>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</si>
  <si>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</si>
  <si>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</si>
  <si>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</si>
  <si>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</si>
  <si>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</si>
  <si>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</si>
  <si>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</si>
  <si>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</si>
  <si>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</si>
  <si>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</si>
  <si>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</si>
  <si>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</si>
  <si>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</si>
  <si>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</si>
  <si>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</si>
  <si>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</si>
  <si>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</si>
  <si>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</si>
  <si>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</si>
  <si>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</si>
  <si>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</si>
  <si>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</si>
  <si>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</si>
  <si>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</si>
  <si>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</si>
  <si>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</si>
  <si>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</si>
  <si>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</si>
  <si>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</si>
  <si>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</si>
  <si>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</si>
  <si>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</si>
  <si>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</si>
  <si>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</si>
  <si>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</si>
  <si>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</si>
  <si>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</si>
  <si>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</si>
  <si>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</si>
  <si>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</si>
  <si>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</si>
  <si>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</si>
  <si>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</si>
  <si>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</si>
  <si>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</si>
  <si>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</si>
  <si>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</si>
  <si>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</si>
  <si>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</si>
  <si>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</si>
  <si>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</si>
  <si>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</si>
  <si>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</si>
  <si>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</si>
  <si>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</si>
  <si>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</si>
  <si>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</si>
  <si>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</si>
  <si>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</si>
  <si>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</si>
  <si>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</si>
  <si>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</si>
  <si>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</si>
  <si>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</si>
  <si>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</si>
  <si>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</si>
  <si>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</si>
  <si>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</si>
  <si>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</si>
  <si>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</si>
  <si>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</si>
  <si>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</si>
  <si>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</si>
  <si>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</si>
  <si>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</si>
  <si>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</si>
  <si>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</si>
  <si>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</si>
  <si>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</si>
  <si>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</si>
  <si>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</si>
  <si>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</si>
  <si>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</si>
  <si>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</si>
  <si>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</si>
  <si>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</si>
  <si>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</si>
  <si>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</si>
  <si>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</si>
  <si>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</si>
  <si>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</si>
  <si>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</si>
  <si>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</si>
  <si>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</si>
  <si>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</si>
  <si>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</si>
  <si>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</si>
  <si>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</si>
  <si>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</si>
  <si>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</si>
  <si>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</si>
  <si>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</si>
  <si>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</si>
  <si>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</si>
  <si>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</si>
  <si>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</si>
  <si>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</si>
  <si>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</si>
  <si>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</si>
  <si>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</si>
  <si>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</si>
  <si>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</si>
  <si>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</si>
  <si>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</si>
  <si>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</si>
  <si>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</si>
  <si>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</si>
  <si>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</si>
  <si>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</si>
  <si>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</si>
  <si>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</si>
  <si>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</si>
  <si>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</si>
  <si>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</si>
  <si>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</si>
  <si>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</si>
  <si>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</si>
  <si>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</si>
  <si>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</si>
  <si>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</si>
  <si>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</si>
  <si>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</si>
  <si>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</si>
  <si>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</si>
  <si>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</si>
  <si>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</si>
  <si>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</si>
  <si>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</si>
  <si>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</si>
  <si>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</si>
  <si>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</si>
  <si>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</si>
  <si>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</si>
  <si>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</si>
  <si>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</si>
  <si>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</si>
  <si>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</si>
  <si>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</si>
  <si>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</si>
  <si>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</si>
  <si>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</si>
  <si>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</si>
  <si>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</si>
  <si>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</si>
  <si>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</si>
  <si>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</si>
  <si>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</si>
  <si>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</si>
  <si>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</si>
  <si>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</si>
  <si>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</si>
  <si>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</si>
  <si>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</si>
  <si>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</si>
  <si>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</si>
  <si>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</si>
  <si>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</si>
  <si>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</si>
  <si>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</si>
  <si>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</si>
  <si>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</si>
  <si>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</si>
  <si>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</si>
  <si>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</si>
  <si>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</si>
  <si>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</si>
  <si>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</si>
  <si>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</si>
  <si>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</si>
  <si>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</si>
  <si>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</si>
  <si>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</si>
  <si>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</si>
  <si>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</si>
  <si>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</si>
  <si>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</si>
  <si>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</si>
  <si>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</si>
  <si>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</si>
  <si>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</si>
  <si>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</si>
  <si>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</si>
  <si>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</si>
  <si>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</si>
  <si>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</si>
  <si>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</si>
  <si>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</si>
  <si>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</si>
  <si>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</si>
  <si>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</si>
  <si>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</si>
  <si>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</si>
  <si>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</si>
  <si>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</si>
  <si>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</si>
  <si>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</si>
  <si>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</si>
  <si>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</si>
  <si>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</si>
  <si>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</si>
  <si>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</si>
  <si>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</si>
  <si>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</si>
  <si>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</si>
  <si>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</si>
  <si>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</si>
  <si>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</si>
  <si>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</si>
  <si>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</si>
  <si>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</si>
  <si>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</si>
  <si>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</si>
  <si>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</si>
  <si>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</si>
  <si>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</si>
  <si>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</si>
  <si>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</si>
  <si>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</si>
  <si>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</si>
  <si>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</si>
  <si>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</si>
  <si>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</si>
  <si>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</si>
  <si>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</si>
  <si>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</si>
  <si>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</si>
  <si>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</si>
  <si>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</si>
  <si>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</si>
  <si>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</si>
  <si>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</si>
  <si>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</si>
  <si>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</si>
  <si>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</si>
  <si>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</si>
  <si>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</si>
  <si>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</si>
  <si>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</si>
  <si>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</si>
  <si>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</si>
  <si>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</si>
  <si>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</si>
  <si>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</si>
  <si>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</si>
  <si>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</si>
  <si>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</si>
  <si>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</si>
  <si>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</si>
  <si>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</si>
  <si>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</si>
  <si>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</si>
  <si>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</si>
  <si>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</si>
  <si>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</si>
  <si>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</si>
  <si>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</si>
  <si>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</si>
  <si>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</si>
  <si>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</si>
  <si>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</si>
  <si>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</si>
  <si>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</si>
  <si>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</si>
  <si>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</si>
  <si>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</si>
  <si>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</si>
  <si>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</si>
  <si>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</si>
  <si>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</si>
  <si>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</si>
  <si>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</si>
  <si>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</si>
  <si>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</si>
  <si>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</si>
  <si>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</si>
  <si>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</si>
  <si>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</si>
  <si>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</si>
  <si>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</si>
  <si>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</si>
  <si>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</si>
  <si>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</si>
  <si>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</si>
  <si>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</si>
  <si>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</si>
  <si>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</si>
  <si>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</si>
  <si>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</si>
  <si>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</si>
  <si>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</si>
  <si>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</si>
  <si>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</si>
  <si>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</si>
  <si>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</si>
  <si>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</si>
  <si>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</si>
  <si>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</si>
  <si>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</si>
  <si>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</si>
  <si>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</si>
  <si>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</si>
  <si>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</si>
  <si>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</si>
  <si>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</si>
  <si>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</si>
  <si>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</si>
  <si>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</si>
  <si>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</si>
  <si>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</si>
  <si>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</si>
  <si>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</si>
  <si>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</si>
  <si>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</si>
  <si>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</si>
  <si>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</si>
  <si>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</si>
  <si>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</si>
  <si>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</si>
  <si>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</si>
  <si>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</si>
  <si>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</si>
  <si>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</si>
  <si>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</si>
  <si>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</si>
  <si>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</si>
  <si>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</si>
  <si>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</si>
  <si>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</si>
  <si>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</si>
  <si>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</si>
  <si>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</si>
  <si>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</si>
  <si>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</si>
  <si>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</si>
  <si>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</si>
  <si>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</si>
  <si>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</si>
  <si>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</si>
  <si>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</si>
  <si>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</si>
  <si>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</si>
  <si>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</si>
  <si>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</si>
  <si>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</si>
  <si>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</si>
  <si>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</si>
  <si>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</si>
  <si>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</si>
  <si>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</si>
  <si>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</si>
  <si>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</si>
  <si>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</si>
  <si>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</si>
  <si>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</si>
  <si>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</si>
  <si>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</si>
  <si>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</si>
  <si>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</si>
  <si>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</si>
  <si>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</si>
  <si>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</si>
  <si>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</si>
  <si>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</si>
  <si>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</si>
  <si>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</si>
  <si>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</si>
  <si>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</si>
  <si>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</si>
  <si>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</si>
  <si>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</si>
  <si>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</si>
  <si>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</si>
  <si>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</si>
  <si>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</si>
  <si>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</si>
  <si>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</si>
  <si>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</si>
  <si>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</si>
  <si>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</si>
  <si>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</si>
  <si>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</si>
  <si>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</si>
  <si>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</si>
  <si>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</si>
  <si>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</si>
  <si>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</si>
  <si>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</si>
  <si>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</si>
  <si>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</si>
  <si>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</si>
  <si>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</si>
  <si>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</si>
  <si>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</si>
  <si>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</si>
  <si>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</si>
  <si>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</si>
  <si>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</si>
  <si>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</si>
  <si>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</si>
  <si>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</si>
  <si>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</si>
  <si>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</si>
  <si>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</si>
  <si>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</si>
  <si>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</si>
  <si>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</si>
  <si>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</si>
  <si>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</si>
  <si>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</si>
  <si>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</si>
  <si>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</si>
  <si>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</si>
  <si>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</si>
  <si>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</si>
  <si>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</si>
  <si>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</si>
  <si>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</si>
  <si>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</si>
  <si>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</si>
  <si>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</si>
  <si>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</si>
  <si>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</si>
  <si>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</si>
  <si>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</si>
  <si>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</si>
  <si>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</si>
  <si>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</si>
  <si>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</si>
  <si>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</si>
  <si>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</si>
  <si>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</si>
  <si>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</si>
  <si>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</si>
  <si>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</si>
  <si>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</si>
  <si>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</si>
  <si>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</si>
  <si>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</si>
  <si>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</si>
  <si>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</si>
  <si>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</si>
  <si>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</si>
  <si>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</si>
  <si>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</si>
  <si>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</si>
  <si>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</si>
  <si>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</si>
  <si>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</si>
  <si>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</si>
  <si>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</si>
  <si>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</si>
  <si>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</si>
  <si>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</si>
  <si>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</si>
  <si>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</si>
  <si>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</si>
  <si>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</si>
  <si>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</si>
  <si>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</si>
  <si>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</si>
  <si>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</si>
  <si>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</si>
  <si>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</si>
  <si>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</si>
  <si>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</si>
  <si>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</si>
  <si>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</si>
  <si>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</si>
  <si>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</si>
  <si>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</si>
  <si>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</si>
  <si>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</si>
  <si>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</si>
  <si>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</si>
  <si>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</si>
  <si>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</si>
  <si>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</si>
  <si>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</si>
  <si>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</si>
  <si>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</si>
  <si>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</si>
  <si>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</si>
  <si>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</si>
  <si>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</si>
  <si>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</si>
  <si>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</si>
  <si>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</si>
  <si>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</si>
  <si>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</si>
  <si>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</si>
  <si>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</si>
  <si>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</si>
  <si>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</si>
  <si>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</si>
  <si>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</si>
  <si>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</si>
  <si>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</si>
  <si>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</si>
  <si>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</si>
  <si>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</si>
  <si>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</si>
  <si>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</si>
  <si>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</si>
  <si>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</si>
  <si>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</si>
  <si>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</si>
  <si>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</si>
  <si>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</si>
  <si>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</si>
  <si>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</si>
  <si>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</si>
  <si>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</si>
  <si>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</si>
  <si>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</si>
  <si>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</si>
  <si>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</si>
  <si>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</si>
  <si>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</si>
  <si>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</si>
  <si>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</si>
  <si>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</si>
  <si>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</si>
  <si>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</si>
  <si>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</si>
  <si>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</si>
  <si>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</si>
  <si>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</si>
  <si>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</si>
  <si>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</si>
  <si>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</si>
  <si>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</si>
  <si>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</si>
  <si>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</si>
  <si>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</si>
  <si>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</si>
  <si>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</si>
  <si>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</si>
  <si>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</si>
  <si>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</si>
  <si>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</si>
  <si>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</si>
  <si>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</si>
  <si>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</si>
  <si>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</si>
  <si>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</si>
  <si>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</si>
  <si>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</si>
  <si>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</si>
  <si>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</si>
  <si>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</si>
  <si>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</si>
  <si>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</si>
  <si>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</si>
  <si>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</si>
  <si>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</si>
  <si>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</si>
  <si>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</si>
  <si>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</si>
  <si>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</si>
  <si>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</si>
  <si>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</si>
  <si>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</si>
  <si>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</si>
  <si>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</si>
  <si>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</si>
  <si>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</si>
  <si>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</si>
  <si>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</si>
  <si>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</si>
  <si>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</si>
  <si>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</si>
  <si>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</si>
  <si>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</si>
  <si>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</si>
  <si>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</si>
  <si>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</si>
  <si>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</si>
  <si>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</si>
  <si>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</si>
  <si>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</si>
  <si>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</si>
  <si>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</si>
  <si>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</si>
  <si>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</si>
  <si>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</si>
  <si>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</si>
  <si>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</si>
  <si>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</si>
  <si>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</si>
  <si>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</si>
  <si>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</si>
  <si>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</si>
  <si>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</si>
  <si>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</si>
  <si>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</si>
  <si>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</si>
  <si>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</si>
  <si>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</si>
  <si>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</si>
  <si>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</si>
  <si>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</si>
  <si>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</si>
  <si>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</si>
  <si>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</si>
  <si>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</si>
  <si>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</si>
  <si>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</si>
  <si>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</si>
  <si>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</si>
  <si>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</si>
  <si>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</si>
  <si>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</si>
  <si>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</si>
  <si>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</si>
  <si>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</si>
  <si>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</si>
  <si>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</si>
  <si>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</si>
  <si>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</si>
  <si>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</si>
  <si>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</si>
  <si>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</si>
  <si>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</si>
  <si>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</si>
  <si>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</si>
  <si>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</si>
  <si>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</si>
  <si>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</si>
  <si>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</si>
  <si>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</si>
  <si>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</si>
  <si>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</si>
  <si>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</si>
  <si>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</si>
  <si>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</si>
  <si>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</si>
  <si>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</si>
  <si>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</si>
  <si>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</si>
  <si>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</si>
  <si>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</si>
  <si>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</si>
  <si>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</si>
  <si>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</si>
  <si>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</si>
  <si>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</si>
  <si>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</si>
  <si>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</si>
  <si>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</si>
  <si>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</si>
  <si>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</si>
  <si>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</si>
  <si>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</si>
  <si>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</si>
  <si>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</si>
  <si>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</si>
  <si>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</si>
  <si>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</si>
  <si>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</si>
  <si>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</si>
  <si>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</si>
  <si>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</si>
  <si>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</si>
  <si>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</si>
  <si>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</si>
  <si>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</si>
  <si>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</si>
  <si>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</si>
  <si>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</si>
  <si>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</si>
  <si>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</si>
  <si>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</si>
  <si>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</si>
  <si>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</si>
  <si>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</si>
  <si>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</si>
  <si>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</si>
  <si>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</si>
  <si>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</si>
  <si>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</si>
  <si>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</si>
  <si>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</si>
  <si>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</si>
  <si>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</si>
  <si>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</si>
  <si>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</si>
  <si>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</si>
  <si>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</si>
  <si>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</si>
  <si>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</si>
  <si>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</si>
  <si>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</si>
  <si>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</si>
  <si>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</si>
  <si>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</si>
  <si>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</si>
  <si>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</si>
  <si>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</si>
  <si>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</si>
  <si>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</si>
  <si>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</si>
  <si>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</si>
  <si>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</si>
  <si>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</si>
  <si>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</si>
  <si>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</si>
  <si>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</si>
  <si>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</si>
  <si>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</si>
  <si>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</si>
  <si>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</si>
  <si>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</si>
  <si>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</si>
  <si>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</si>
  <si>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</si>
  <si>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</si>
  <si>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</si>
  <si>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</si>
  <si>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</si>
  <si>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</si>
  <si>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</si>
  <si>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</si>
  <si>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</si>
  <si>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</si>
  <si>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</si>
  <si>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</si>
  <si>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</si>
  <si>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</si>
  <si>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</si>
  <si>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</si>
  <si>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</si>
  <si>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</si>
  <si>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</si>
  <si>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</si>
  <si>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</si>
  <si>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</si>
  <si>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</si>
  <si>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</si>
  <si>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</si>
  <si>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</si>
  <si>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</si>
  <si>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</si>
  <si>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</si>
  <si>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</si>
  <si>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</si>
  <si>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</si>
  <si>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</si>
  <si>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</si>
  <si>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</si>
  <si>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</si>
  <si>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</si>
  <si>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</si>
  <si>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</si>
  <si>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</si>
  <si>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</si>
  <si>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</si>
  <si>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</si>
  <si>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</si>
  <si>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</si>
  <si>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</si>
  <si>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</si>
  <si>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</si>
  <si>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</si>
  <si>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</si>
  <si>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</si>
  <si>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</si>
  <si>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</si>
  <si>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</si>
  <si>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</si>
  <si>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</si>
  <si>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</si>
  <si>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</si>
  <si>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</si>
  <si>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</si>
  <si>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</si>
  <si>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</si>
  <si>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</si>
  <si>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</si>
  <si>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</si>
  <si>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</si>
  <si>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</si>
  <si>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</si>
  <si>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</si>
  <si>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</si>
  <si>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</si>
  <si>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</si>
  <si>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</si>
  <si>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</si>
  <si>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</si>
  <si>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</si>
  <si>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</si>
  <si>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</si>
  <si>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</si>
  <si>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</si>
  <si>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</si>
  <si>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</si>
  <si>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</si>
  <si>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</si>
  <si>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</si>
  <si>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</si>
  <si>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</si>
  <si>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</si>
  <si>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</si>
  <si>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</si>
  <si>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</si>
  <si>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</si>
  <si>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</si>
  <si>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</si>
  <si>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</si>
  <si>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</si>
  <si>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</si>
  <si>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</si>
  <si>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</si>
  <si>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</si>
  <si>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</si>
  <si>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</si>
  <si>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</si>
  <si>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</si>
  <si>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</si>
  <si>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</si>
  <si>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</si>
  <si>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</si>
  <si>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</si>
  <si>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</si>
  <si>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</si>
  <si>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</si>
  <si>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</si>
  <si>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</si>
  <si>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</si>
  <si>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</si>
  <si>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</si>
  <si>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</si>
  <si>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</si>
  <si>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</si>
  <si>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</si>
  <si>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</si>
  <si>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</si>
  <si>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</si>
  <si>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</si>
  <si>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</si>
  <si>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</si>
  <si>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</si>
  <si>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</si>
  <si>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</si>
  <si>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</si>
  <si>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</si>
  <si>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</si>
  <si>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</si>
  <si>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</si>
  <si>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</si>
  <si>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</si>
  <si>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</si>
  <si>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</si>
  <si>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</si>
  <si>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</si>
  <si>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</si>
  <si>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</si>
  <si>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</si>
  <si>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</si>
  <si>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</si>
  <si>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</si>
  <si>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</si>
  <si>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</si>
  <si>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</si>
  <si>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</si>
  <si>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</si>
  <si>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</si>
  <si>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</si>
  <si>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</si>
  <si>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</si>
  <si>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</si>
  <si>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</si>
  <si>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</si>
  <si>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</si>
  <si>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</si>
  <si>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</si>
  <si>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</si>
  <si>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</si>
  <si>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</si>
  <si>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</si>
  <si>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</si>
  <si>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</si>
  <si>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</si>
  <si>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</si>
  <si>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</si>
  <si>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</si>
  <si>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</si>
  <si>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</si>
  <si>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</si>
  <si>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</si>
  <si>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</si>
  <si>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</si>
  <si>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</si>
  <si>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</si>
  <si>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</si>
  <si>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</si>
  <si>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</si>
  <si>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</si>
  <si>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</si>
  <si>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</si>
  <si>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</si>
  <si>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</si>
  <si>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</si>
  <si>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</si>
  <si>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</si>
  <si>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</si>
  <si>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</si>
  <si>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</si>
  <si>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</si>
  <si>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</si>
  <si>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</si>
  <si>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</si>
  <si>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</si>
  <si>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</si>
  <si>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</si>
  <si>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</si>
  <si>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</si>
  <si>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</si>
  <si>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</si>
  <si>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</si>
  <si>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</si>
  <si>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</si>
  <si>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</si>
  <si>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</si>
  <si>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</si>
  <si>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</si>
  <si>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</si>
  <si>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</si>
  <si>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</si>
  <si>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</si>
  <si>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</si>
  <si>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</si>
  <si>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</si>
  <si>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</si>
  <si>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</si>
  <si>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</si>
  <si>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</si>
  <si>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</si>
  <si>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</si>
  <si>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</si>
  <si>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</si>
  <si>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</si>
  <si>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</si>
  <si>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</si>
  <si>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</si>
  <si>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</si>
  <si>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</si>
  <si>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</si>
  <si>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</si>
  <si>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</si>
  <si>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</si>
  <si>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</si>
  <si>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</si>
  <si>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</si>
  <si>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</si>
  <si>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</si>
  <si>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</si>
  <si>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</si>
  <si>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</si>
  <si>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</si>
  <si>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</si>
  <si>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</si>
  <si>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</si>
  <si>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</si>
  <si>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</si>
  <si>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</si>
  <si>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</si>
  <si>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</si>
  <si>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</si>
  <si>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</si>
  <si>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</si>
  <si>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</si>
  <si>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</si>
  <si>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</si>
  <si>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</si>
  <si>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</si>
  <si>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</si>
  <si>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</si>
  <si>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</si>
  <si>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</si>
  <si>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</si>
  <si>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</si>
  <si>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</si>
  <si>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</si>
  <si>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</si>
  <si>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</si>
  <si>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</si>
  <si>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</si>
  <si>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</si>
  <si>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</si>
  <si>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</si>
  <si>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</si>
  <si>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</si>
  <si>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</si>
  <si>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</si>
  <si>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</si>
  <si>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</si>
  <si>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</si>
  <si>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</si>
  <si>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</si>
  <si>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</si>
  <si>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</si>
  <si>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</si>
  <si>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</si>
  <si>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</si>
  <si>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</si>
  <si>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</si>
  <si>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</si>
  <si>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</si>
  <si>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</si>
  <si>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</si>
  <si>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</si>
  <si>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</si>
  <si>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</si>
  <si>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</si>
  <si>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</si>
  <si>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</si>
  <si>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</si>
  <si>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</si>
  <si>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</si>
  <si>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</si>
  <si>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</si>
  <si>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</si>
  <si>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</si>
  <si>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</si>
  <si>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</si>
  <si>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</si>
  <si>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</si>
  <si>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</si>
  <si>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</si>
  <si>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</si>
  <si>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</si>
  <si>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</si>
  <si>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</si>
  <si>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</si>
  <si>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</si>
  <si>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</si>
  <si>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</si>
  <si>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</si>
  <si>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</si>
  <si>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</si>
  <si>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</si>
  <si>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</si>
  <si>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</si>
  <si>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</si>
  <si>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</si>
  <si>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</si>
  <si>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</si>
  <si>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</si>
  <si>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</si>
  <si>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</si>
  <si>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</si>
  <si>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</si>
  <si>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</si>
  <si>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</si>
  <si>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</si>
  <si>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</si>
  <si>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</si>
  <si>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</si>
  <si>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</si>
  <si>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</si>
  <si>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</si>
  <si>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</si>
  <si>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</si>
  <si>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</si>
  <si>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</si>
  <si>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</si>
  <si>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</si>
  <si>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</si>
  <si>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</si>
  <si>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</si>
  <si>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</si>
  <si>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</si>
  <si>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</si>
  <si>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</si>
  <si>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</si>
  <si>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</si>
  <si>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</si>
  <si>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</si>
  <si>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</si>
  <si>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</si>
  <si>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</si>
  <si>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</si>
  <si>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</si>
  <si>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</si>
  <si>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</si>
  <si>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</si>
  <si>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</si>
  <si>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</si>
  <si>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</si>
  <si>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</si>
  <si>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</si>
  <si>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</si>
  <si>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</si>
  <si>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</si>
  <si>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</si>
  <si>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</si>
  <si>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</si>
  <si>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</si>
  <si>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</si>
  <si>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</si>
  <si>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</si>
  <si>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</si>
  <si>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</si>
  <si>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</si>
  <si>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</si>
  <si>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</si>
  <si>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</si>
  <si>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</si>
  <si>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</si>
  <si>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</si>
  <si>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</si>
  <si>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</si>
  <si>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</si>
  <si>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</si>
  <si>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</si>
  <si>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</si>
  <si>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</si>
  <si>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</si>
  <si>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</si>
  <si>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</si>
  <si>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</si>
  <si>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</si>
  <si>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</si>
  <si>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</si>
  <si>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</si>
  <si>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</si>
  <si>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</si>
  <si>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</si>
  <si>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</si>
  <si>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</si>
  <si>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</si>
  <si>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</si>
  <si>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</si>
  <si>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</si>
  <si>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</si>
  <si>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</si>
  <si>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</si>
  <si>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</si>
  <si>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</si>
  <si>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</si>
  <si>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</si>
  <si>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</si>
  <si>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</si>
  <si>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</si>
  <si>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</si>
  <si>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</si>
  <si>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</si>
  <si>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</si>
  <si>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</si>
  <si>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</si>
  <si>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</si>
  <si>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</si>
  <si>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</si>
  <si>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</si>
  <si>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</si>
  <si>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</si>
  <si>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</si>
  <si>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</si>
  <si>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</si>
  <si>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</si>
  <si>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</si>
  <si>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</si>
  <si>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</si>
  <si>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</si>
  <si>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</si>
  <si>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</si>
  <si>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</si>
  <si>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</si>
  <si>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</si>
  <si>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</si>
  <si>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</si>
  <si>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</si>
  <si>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</si>
  <si>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</si>
  <si>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</si>
  <si>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</si>
  <si>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</si>
  <si>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</si>
  <si>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</si>
  <si>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</si>
  <si>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</si>
  <si>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</si>
  <si>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</si>
  <si>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</si>
  <si>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</si>
  <si>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</si>
  <si>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</si>
  <si>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</si>
  <si>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</si>
  <si>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</si>
  <si>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</si>
  <si>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</si>
  <si>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</si>
  <si>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</si>
  <si>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</si>
  <si>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</si>
  <si>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</si>
  <si>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</si>
  <si>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</si>
  <si>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</si>
  <si>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</si>
  <si>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</si>
  <si>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</si>
  <si>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</si>
  <si>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</si>
  <si>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</si>
  <si>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</si>
  <si>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</si>
  <si>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</si>
  <si>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</si>
  <si>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</si>
  <si>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</si>
  <si>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</si>
  <si>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</si>
  <si>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</si>
  <si>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</si>
  <si>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</si>
  <si>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</si>
  <si>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</si>
  <si>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</si>
  <si>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</si>
  <si>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</si>
  <si>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</si>
  <si>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</si>
  <si>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</si>
  <si>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</si>
  <si>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</si>
  <si>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</si>
  <si>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</si>
  <si>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</si>
  <si>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</si>
  <si>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</si>
  <si>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</si>
  <si>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</si>
  <si>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</si>
  <si>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</si>
  <si>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</si>
  <si>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</si>
  <si>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</si>
  <si>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</si>
  <si>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</si>
  <si>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</si>
  <si>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</si>
  <si>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</si>
  <si>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</si>
  <si>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</si>
  <si>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</si>
  <si>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</si>
  <si>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</si>
  <si>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</si>
  <si>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</si>
  <si>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</si>
  <si>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</si>
  <si>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</si>
  <si>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</si>
  <si>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</si>
  <si>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</si>
  <si>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</si>
  <si>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</si>
  <si>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</si>
  <si>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</si>
  <si>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</si>
  <si>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</si>
  <si>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</si>
  <si>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</si>
  <si>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</si>
  <si>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</si>
  <si>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</si>
  <si>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</si>
  <si>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</si>
  <si>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</si>
  <si>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</si>
  <si>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</si>
  <si>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</si>
  <si>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</si>
  <si>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</si>
  <si>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</si>
  <si>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</si>
  <si>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</si>
  <si>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</si>
  <si>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</si>
  <si>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</si>
  <si>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</si>
  <si>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</si>
  <si>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</si>
  <si>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</si>
  <si>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</si>
  <si>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</si>
  <si>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</si>
  <si>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</si>
  <si>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</si>
  <si>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</si>
  <si>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</si>
  <si>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</si>
  <si>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</si>
  <si>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</si>
  <si>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</si>
  <si>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</si>
  <si>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</si>
  <si>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</si>
  <si>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</si>
  <si>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</si>
  <si>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</si>
  <si>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</si>
  <si>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</si>
  <si>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</si>
  <si>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</si>
  <si>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</si>
  <si>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</si>
  <si>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</si>
  <si>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</si>
  <si>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</si>
  <si>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</si>
  <si>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</si>
  <si>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</si>
  <si>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</si>
  <si>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</si>
  <si>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</si>
  <si>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</si>
  <si>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</si>
  <si>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</si>
  <si>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</si>
  <si>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</si>
  <si>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</si>
  <si>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</si>
  <si>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</si>
  <si>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</si>
  <si>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</si>
  <si>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</si>
  <si>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</si>
  <si>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</si>
  <si>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</si>
  <si>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</si>
  <si>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</si>
  <si>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</si>
  <si>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</si>
  <si>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</si>
  <si>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</si>
  <si>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</si>
  <si>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</si>
  <si>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</si>
  <si>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</si>
  <si>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</si>
  <si>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</si>
  <si>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</si>
  <si>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</si>
  <si>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</si>
  <si>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</si>
  <si>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</si>
  <si>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</si>
  <si>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</si>
  <si>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</si>
  <si>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</si>
  <si>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</si>
  <si>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</si>
  <si>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</si>
  <si>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</si>
  <si>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</si>
  <si>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</si>
  <si>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</si>
  <si>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</si>
  <si>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</si>
  <si>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</si>
  <si>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</si>
  <si>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</si>
  <si>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</si>
  <si>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</si>
  <si>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</si>
  <si>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</si>
  <si>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</si>
  <si>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</si>
  <si>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</si>
  <si>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</si>
  <si>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</si>
  <si>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</si>
  <si>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</si>
  <si>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</si>
  <si>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</si>
  <si>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</si>
  <si>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</si>
  <si>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</si>
  <si>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</si>
  <si>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</si>
  <si>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</si>
  <si>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</si>
  <si>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</si>
  <si>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</si>
  <si>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</si>
  <si>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</si>
  <si>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</si>
  <si>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</si>
  <si>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</si>
  <si>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</si>
  <si>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</si>
  <si>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</si>
  <si>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</si>
  <si>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</si>
  <si>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</si>
  <si>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</si>
  <si>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</si>
  <si>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</si>
  <si>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</si>
  <si>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</si>
  <si>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</si>
  <si>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</si>
  <si>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</si>
  <si>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</si>
  <si>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</si>
  <si>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</si>
  <si>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</si>
  <si>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</si>
  <si>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</si>
  <si>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</si>
  <si>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</si>
  <si>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</si>
  <si>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</si>
  <si>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</si>
  <si>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</si>
  <si>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</si>
  <si>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</si>
  <si>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</si>
  <si>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</si>
  <si>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</si>
  <si>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</si>
  <si>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</si>
  <si>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</si>
  <si>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</si>
  <si>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</si>
  <si>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</si>
  <si>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</si>
  <si>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</si>
  <si>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</si>
  <si>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</si>
  <si>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</si>
  <si>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</si>
  <si>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</si>
  <si>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</si>
  <si>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</si>
  <si>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</si>
  <si>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</si>
  <si>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</si>
  <si>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</si>
  <si>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</si>
  <si>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</si>
  <si>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</si>
  <si>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</si>
  <si>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</si>
  <si>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</si>
  <si>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</si>
  <si>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</si>
  <si>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</si>
  <si>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</si>
  <si>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</si>
  <si>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</si>
  <si>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</si>
  <si>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</si>
  <si>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</si>
  <si>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</si>
  <si>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</si>
  <si>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</si>
  <si>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</si>
  <si>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</si>
  <si>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</si>
  <si>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</si>
  <si>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</si>
  <si>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</si>
  <si>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</si>
  <si>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</si>
  <si>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</si>
  <si>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</si>
  <si>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</si>
  <si>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</si>
  <si>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</si>
  <si>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</si>
  <si>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</si>
  <si>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</si>
  <si>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</si>
  <si>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</si>
  <si>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</si>
  <si>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</si>
  <si>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</si>
  <si>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</si>
  <si>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</si>
  <si>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</si>
  <si>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</si>
  <si>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</si>
  <si>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</si>
  <si>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</si>
  <si>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</si>
  <si>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</si>
  <si>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</si>
  <si>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</si>
  <si>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</si>
  <si>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</si>
  <si>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</si>
  <si>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</si>
  <si>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</si>
  <si>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</si>
  <si>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</si>
  <si>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</si>
  <si>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</si>
  <si>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</si>
  <si>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</si>
  <si>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</si>
  <si>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</si>
  <si>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</si>
  <si>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</si>
  <si>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</si>
  <si>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</si>
  <si>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</si>
  <si>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</si>
  <si>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</si>
  <si>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</si>
  <si>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</si>
  <si>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</si>
  <si>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</si>
  <si>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</si>
  <si>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</si>
  <si>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</si>
  <si>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</si>
  <si>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</si>
  <si>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</si>
  <si>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</si>
  <si>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</si>
  <si>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</si>
  <si>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</si>
  <si>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</si>
  <si>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</si>
  <si>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</si>
  <si>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</si>
  <si>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</si>
  <si>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</si>
  <si>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</si>
  <si>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</si>
  <si>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</si>
  <si>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</si>
  <si>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</si>
  <si>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</si>
  <si>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</si>
  <si>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</si>
  <si>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</si>
  <si>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</si>
  <si>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</si>
  <si>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</si>
  <si>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</si>
  <si>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</si>
  <si>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</si>
  <si>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</si>
  <si>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</si>
  <si>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</si>
  <si>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</si>
  <si>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</si>
  <si>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</si>
  <si>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</si>
  <si>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</si>
  <si>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</si>
  <si>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</si>
  <si>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</si>
  <si>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</si>
  <si>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</si>
  <si>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</si>
  <si>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</si>
  <si>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</si>
  <si>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</si>
  <si>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</si>
  <si>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</si>
  <si>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</si>
  <si>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</si>
  <si>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</si>
  <si>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</si>
  <si>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</si>
  <si>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</si>
  <si>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</si>
  <si>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</si>
  <si>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</si>
  <si>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</si>
  <si>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</si>
  <si>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</si>
  <si>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</si>
  <si>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</si>
  <si>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</si>
  <si>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</si>
  <si>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</si>
  <si>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</si>
  <si>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</si>
  <si>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</si>
  <si>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</si>
  <si>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</si>
  <si>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</si>
  <si>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</si>
  <si>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</si>
  <si>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</si>
  <si>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</si>
  <si>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</si>
  <si>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</si>
  <si>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</si>
  <si>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</si>
  <si>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</si>
  <si>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</si>
  <si>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</si>
  <si>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</si>
  <si>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</si>
  <si>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</si>
  <si>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</si>
  <si>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</si>
  <si>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</si>
  <si>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</si>
  <si>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</si>
  <si>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</si>
  <si>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</si>
  <si>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</si>
  <si>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</si>
  <si>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</si>
  <si>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</si>
  <si>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</si>
  <si>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</si>
  <si>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</si>
  <si>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</si>
  <si>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</si>
  <si>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</si>
  <si>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</si>
  <si>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</si>
  <si>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</si>
  <si>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</si>
  <si>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</si>
  <si>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</si>
  <si>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</si>
  <si>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</si>
  <si>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</si>
  <si>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</si>
  <si>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</si>
  <si>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</si>
  <si>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</si>
  <si>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</si>
  <si>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</si>
  <si>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</si>
  <si>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</si>
  <si>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</si>
  <si>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</si>
  <si>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</si>
  <si>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</si>
  <si>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</si>
  <si>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</si>
  <si>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</si>
  <si>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</si>
  <si>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</si>
  <si>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</si>
  <si>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</si>
  <si>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</si>
  <si>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</si>
  <si>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</si>
  <si>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</si>
  <si>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</si>
  <si>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</si>
  <si>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</si>
  <si>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</si>
  <si>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</si>
  <si>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</si>
  <si>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</si>
  <si>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</si>
  <si>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</si>
  <si>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</si>
  <si>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</si>
  <si>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</si>
  <si>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</si>
  <si>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</si>
  <si>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</si>
  <si>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</si>
  <si>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</si>
  <si>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</si>
  <si>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</si>
  <si>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</si>
  <si>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</si>
  <si>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</si>
  <si>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</si>
  <si>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</si>
  <si>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</si>
  <si>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</si>
  <si>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</si>
  <si>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</si>
  <si>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</si>
  <si>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</si>
  <si>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</si>
  <si>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</si>
  <si>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</si>
  <si>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</si>
  <si>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</si>
  <si>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</si>
  <si>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</si>
  <si>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</si>
  <si>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</si>
  <si>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</si>
  <si>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</si>
  <si>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</si>
  <si>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</si>
  <si>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</si>
  <si>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</si>
  <si>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</si>
  <si>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</si>
  <si>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</si>
  <si>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</si>
  <si>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</si>
  <si>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</si>
  <si>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</si>
  <si>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</si>
  <si>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</si>
  <si>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</si>
  <si>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</si>
  <si>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</si>
  <si>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</si>
  <si>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</si>
  <si>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</si>
  <si>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</si>
  <si>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</si>
  <si>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</si>
  <si>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</si>
  <si>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</si>
  <si>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</si>
  <si>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</si>
  <si>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</si>
  <si>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</si>
  <si>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</si>
  <si>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</si>
  <si>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</si>
  <si>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</si>
  <si>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</si>
  <si>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</si>
  <si>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</si>
  <si>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</si>
  <si>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</si>
  <si>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</si>
  <si>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</si>
  <si>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</si>
  <si>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</si>
  <si>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</si>
  <si>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</si>
  <si>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</si>
  <si>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</si>
  <si>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</si>
  <si>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</si>
  <si>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</si>
  <si>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</si>
  <si>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</si>
  <si>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</si>
  <si>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</si>
  <si>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</si>
  <si>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</si>
  <si>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</si>
  <si>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</si>
  <si>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</si>
  <si>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</si>
  <si>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</si>
  <si>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</si>
  <si>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</si>
  <si>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</si>
  <si>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</si>
  <si>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</si>
  <si>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</si>
  <si>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</si>
  <si>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</si>
  <si>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</si>
  <si>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</si>
  <si>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</si>
  <si>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</si>
  <si>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</si>
  <si>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</si>
  <si>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</si>
  <si>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</si>
  <si>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</si>
  <si>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</si>
  <si>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</si>
  <si>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</si>
  <si>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</si>
  <si>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</si>
  <si>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</si>
  <si>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</si>
  <si>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</si>
  <si>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</si>
  <si>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</si>
  <si>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</si>
  <si>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</si>
  <si>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</si>
  <si>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</si>
  <si>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</si>
  <si>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</si>
  <si>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</si>
  <si>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</si>
  <si>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</si>
  <si>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</si>
  <si>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</si>
  <si>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</si>
  <si>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</si>
  <si>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</si>
  <si>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</si>
  <si>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</si>
  <si>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</si>
  <si>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</si>
  <si>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</si>
  <si>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</si>
  <si>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</si>
  <si>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</si>
  <si>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</si>
  <si>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</si>
  <si>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</si>
  <si>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</si>
  <si>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</si>
  <si>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</si>
  <si>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</si>
  <si>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</si>
  <si>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</si>
  <si>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</si>
  <si>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</si>
  <si>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</si>
  <si>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</si>
  <si>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</si>
  <si>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</si>
  <si>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</si>
  <si>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</si>
  <si>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</si>
  <si>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</si>
  <si>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</si>
  <si>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</si>
  <si>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</si>
  <si>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</si>
  <si>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</si>
  <si>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</si>
  <si>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</si>
  <si>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</si>
  <si>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</si>
  <si>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</si>
  <si>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</si>
  <si>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</si>
  <si>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</si>
  <si>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</si>
  <si>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</si>
  <si>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</si>
  <si>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</si>
  <si>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</si>
  <si>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</si>
  <si>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</si>
  <si>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</si>
  <si>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</si>
  <si>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</si>
  <si>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</si>
  <si>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</si>
  <si>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</si>
  <si>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</si>
  <si>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</si>
  <si>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</si>
  <si>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</si>
  <si>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</si>
  <si>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</si>
  <si>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</si>
  <si>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</si>
  <si>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</si>
  <si>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</si>
  <si>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</si>
  <si>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</si>
  <si>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</si>
  <si>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</si>
  <si>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</si>
  <si>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</si>
  <si>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</si>
  <si>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</si>
  <si>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</si>
  <si>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</si>
  <si>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</si>
  <si>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</si>
  <si>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</si>
  <si>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</si>
  <si>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</si>
  <si>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</si>
  <si>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</si>
  <si>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</si>
  <si>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</si>
  <si>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</si>
  <si>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</si>
  <si>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</si>
  <si>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</si>
  <si>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</si>
  <si>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</si>
  <si>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</si>
  <si>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</si>
  <si>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</si>
  <si>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</si>
  <si>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</si>
  <si>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</si>
  <si>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</si>
  <si>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</si>
  <si>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</si>
  <si>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</si>
  <si>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</si>
  <si>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</si>
  <si>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</si>
  <si>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</si>
  <si>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</si>
  <si>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</si>
  <si>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</si>
  <si>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</si>
  <si>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</si>
  <si>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</si>
  <si>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</si>
  <si>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</si>
  <si>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</si>
  <si>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</si>
  <si>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</si>
  <si>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</si>
  <si>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</si>
  <si>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</si>
  <si>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</si>
  <si>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</si>
  <si>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</si>
  <si>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</si>
  <si>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</si>
  <si>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</si>
  <si>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</si>
  <si>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</si>
  <si>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</si>
  <si>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</si>
  <si>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</si>
  <si>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</si>
  <si>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</si>
  <si>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</si>
  <si>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</si>
  <si>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</si>
  <si>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</si>
  <si>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</si>
  <si>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</si>
  <si>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</si>
  <si>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</si>
  <si>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</si>
  <si>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</si>
  <si>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</si>
  <si>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</si>
  <si>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</si>
  <si>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</si>
  <si>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</si>
  <si>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</si>
  <si>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</si>
  <si>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</si>
  <si>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</si>
  <si>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</si>
  <si>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</si>
  <si>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</si>
  <si>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</si>
  <si>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</si>
  <si>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</si>
  <si>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</si>
  <si>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</si>
  <si>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</si>
  <si>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</si>
  <si>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</si>
  <si>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</si>
  <si>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</si>
  <si>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</si>
  <si>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</si>
  <si>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</si>
  <si>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</si>
  <si>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</si>
  <si>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</si>
  <si>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</si>
  <si>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</si>
  <si>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</si>
  <si>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</si>
  <si>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</si>
  <si>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</si>
  <si>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</si>
  <si>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</si>
  <si>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</si>
  <si>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</si>
  <si>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</si>
  <si>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</si>
  <si>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</si>
  <si>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</si>
  <si>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</si>
  <si>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</si>
  <si>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</si>
  <si>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</si>
  <si>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</si>
  <si>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</si>
  <si>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</si>
  <si>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</si>
  <si>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</si>
  <si>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</si>
  <si>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</si>
  <si>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</si>
  <si>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</si>
  <si>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</si>
  <si>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</si>
  <si>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</si>
  <si>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</si>
  <si>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</si>
  <si>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</si>
  <si>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</si>
  <si>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</si>
  <si>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</si>
  <si>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</si>
  <si>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</si>
  <si>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</si>
  <si>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</si>
  <si>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</si>
  <si>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</si>
  <si>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</si>
  <si>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</si>
  <si>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</si>
  <si>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</si>
  <si>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</si>
  <si>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</si>
  <si>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</si>
  <si>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</si>
  <si>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</si>
  <si>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</si>
  <si>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</si>
  <si>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</si>
  <si>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</si>
  <si>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</si>
  <si>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</si>
  <si>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</si>
  <si>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</si>
  <si>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</si>
  <si>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</si>
  <si>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</si>
  <si>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</si>
  <si>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</si>
  <si>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</si>
  <si>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</si>
  <si>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</si>
  <si>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</si>
  <si>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</si>
  <si>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</si>
  <si>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</si>
  <si>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</si>
  <si>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</si>
  <si>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</si>
  <si>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</si>
  <si>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</si>
  <si>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</si>
  <si>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</si>
  <si>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</si>
  <si>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</si>
  <si>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</si>
  <si>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</si>
  <si>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</si>
  <si>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</si>
  <si>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</si>
  <si>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</si>
  <si>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</si>
  <si>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</si>
  <si>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</si>
  <si>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</si>
  <si>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</si>
  <si>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</si>
  <si>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</si>
  <si>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</si>
  <si>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</si>
  <si>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</si>
  <si>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</si>
  <si>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</si>
  <si>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</si>
  <si>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</si>
  <si>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</si>
  <si>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</si>
  <si>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</si>
  <si>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</si>
  <si>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</si>
  <si>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</si>
  <si>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</si>
  <si>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</si>
  <si>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</si>
  <si>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</si>
  <si>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</si>
  <si>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</si>
  <si>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</si>
  <si>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</si>
  <si>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</si>
  <si>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</si>
  <si>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</si>
  <si>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</si>
  <si>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</si>
  <si>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</si>
  <si>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</si>
  <si>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</si>
  <si>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</si>
  <si>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</si>
  <si>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</si>
  <si>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</si>
  <si>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</si>
  <si>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</si>
  <si>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</si>
  <si>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</si>
  <si>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</si>
  <si>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</si>
  <si>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</si>
  <si>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</si>
  <si>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</si>
  <si>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</si>
  <si>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</si>
  <si>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</si>
  <si>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</si>
  <si>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</si>
  <si>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</si>
  <si>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</si>
  <si>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</si>
  <si>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</si>
  <si>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</si>
  <si>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</si>
  <si>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</si>
  <si>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</si>
  <si>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</si>
  <si>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</si>
  <si>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</si>
  <si>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</si>
  <si>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</si>
  <si>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</si>
  <si>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</si>
  <si>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</si>
  <si>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</si>
  <si>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</si>
  <si>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</si>
  <si>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</si>
  <si>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</si>
  <si>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</si>
  <si>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</si>
  <si>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</si>
  <si>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</si>
  <si>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</si>
  <si>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</si>
  <si>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</si>
  <si>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</si>
  <si>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</si>
  <si>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</si>
  <si>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</si>
  <si>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</si>
  <si>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</si>
  <si>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</si>
  <si>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</si>
  <si>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</si>
  <si>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</si>
  <si>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</si>
  <si>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</si>
  <si>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</si>
  <si>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</si>
  <si>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</si>
  <si>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</si>
  <si>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</si>
  <si>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</si>
  <si>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</si>
  <si>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</si>
  <si>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</si>
  <si>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</si>
  <si>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</si>
  <si>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</si>
  <si>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</si>
  <si>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</si>
  <si>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</si>
  <si>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</si>
  <si>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</si>
  <si>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</si>
  <si>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</si>
  <si>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</si>
  <si>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</si>
  <si>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</si>
  <si>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</si>
  <si>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</si>
  <si>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</si>
  <si>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</si>
  <si>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</si>
  <si>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</si>
  <si>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</si>
  <si>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</si>
  <si>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</si>
  <si>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</si>
  <si>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</si>
  <si>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</si>
  <si>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</si>
  <si>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</si>
  <si>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</si>
  <si>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</si>
  <si>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</si>
  <si>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</si>
  <si>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</si>
  <si>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</si>
  <si>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</si>
  <si>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</si>
  <si>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</si>
  <si>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</si>
  <si>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</si>
  <si>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</si>
  <si>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</si>
  <si>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</si>
  <si>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</si>
  <si>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</si>
  <si>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</si>
  <si>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</si>
  <si>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</si>
  <si>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</si>
  <si>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</si>
  <si>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</si>
  <si>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</si>
  <si>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</si>
  <si>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</si>
  <si>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</si>
  <si>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</si>
  <si>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</si>
  <si>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</si>
  <si>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</si>
  <si>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</si>
  <si>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</si>
  <si>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</si>
  <si>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</si>
  <si>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</si>
  <si>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</si>
  <si>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</si>
  <si>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</si>
  <si>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</si>
  <si>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</si>
  <si>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</si>
  <si>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</si>
  <si>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</si>
  <si>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</si>
  <si>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</si>
  <si>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</si>
  <si>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</si>
  <si>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</si>
  <si>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</si>
  <si>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</si>
  <si>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</si>
  <si>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</si>
  <si>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</si>
  <si>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</si>
  <si>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</si>
  <si>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</si>
  <si>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</si>
  <si>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</si>
  <si>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</si>
  <si>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</si>
  <si>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</si>
  <si>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</si>
  <si>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</si>
  <si>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</si>
  <si>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</si>
  <si>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</si>
  <si>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</si>
  <si>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</si>
  <si>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</si>
  <si>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</si>
  <si>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</si>
  <si>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</si>
  <si>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</si>
  <si>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</si>
  <si>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</si>
  <si>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</si>
  <si>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</si>
  <si>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</si>
  <si>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</si>
  <si>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</si>
  <si>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</si>
  <si>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</si>
  <si>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</si>
  <si>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</si>
  <si>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</si>
  <si>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</si>
  <si>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</si>
  <si>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</si>
  <si>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</si>
  <si>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</si>
  <si>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</si>
  <si>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</si>
  <si>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</si>
  <si>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</si>
  <si>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</si>
  <si>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</si>
  <si>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</si>
  <si>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</si>
  <si>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</si>
  <si>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</si>
  <si>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</si>
  <si>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</si>
  <si>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</si>
  <si>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</si>
  <si>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</si>
  <si>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</si>
  <si>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</si>
  <si>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</si>
  <si>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</si>
  <si>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</si>
  <si>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</si>
  <si>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</si>
  <si>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</si>
  <si>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</si>
  <si>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</si>
  <si>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</si>
  <si>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</si>
  <si>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</si>
  <si>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</si>
  <si>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</si>
  <si>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</si>
  <si>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</si>
  <si>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</si>
  <si>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</si>
  <si>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</si>
  <si>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</si>
  <si>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</si>
  <si>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</si>
  <si>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</si>
  <si>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</si>
  <si>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</si>
  <si>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</si>
  <si>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</si>
  <si>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</si>
  <si>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</si>
  <si>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</si>
  <si>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</si>
  <si>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</si>
  <si>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</si>
  <si>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</si>
  <si>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</si>
  <si>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</si>
  <si>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</si>
  <si>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</si>
  <si>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</si>
  <si>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</si>
  <si>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</si>
  <si>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</si>
  <si>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</si>
  <si>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</si>
  <si>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</si>
  <si>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</si>
  <si>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</si>
  <si>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</si>
  <si>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</si>
  <si>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</si>
  <si>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</si>
  <si>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</si>
  <si>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</si>
  <si>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</si>
  <si>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</si>
  <si>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</si>
  <si>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</si>
  <si>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</si>
  <si>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</si>
  <si>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</si>
  <si>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</si>
  <si>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</si>
  <si>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</si>
  <si>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</si>
  <si>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</si>
  <si>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</si>
  <si>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</si>
  <si>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</si>
  <si>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</si>
  <si>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</si>
  <si>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</si>
  <si>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</si>
  <si>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</si>
  <si>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</si>
  <si>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</si>
  <si>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</si>
  <si>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</si>
  <si>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</si>
  <si>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</si>
  <si>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</si>
  <si>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</si>
  <si>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</si>
  <si>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</si>
  <si>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</si>
  <si>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</si>
  <si>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</si>
  <si>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</si>
  <si>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</si>
  <si>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</si>
  <si>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</si>
  <si>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</si>
  <si>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</si>
  <si>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</si>
  <si>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</si>
  <si>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</si>
  <si>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</si>
  <si>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</si>
  <si>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</si>
  <si>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</si>
  <si>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</si>
  <si>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</si>
  <si>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</si>
  <si>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</si>
  <si>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</si>
  <si>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</si>
  <si>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</si>
  <si>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</si>
  <si>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</si>
  <si>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</si>
  <si>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</si>
  <si>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</si>
  <si>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</si>
  <si>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</si>
  <si>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</si>
  <si>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</si>
  <si>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</si>
  <si>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</si>
  <si>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</si>
  <si>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</si>
  <si>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</si>
  <si>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</si>
  <si>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</si>
  <si>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</si>
  <si>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</si>
  <si>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</si>
  <si>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</si>
  <si>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</si>
  <si>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</si>
  <si>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</si>
  <si>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</si>
  <si>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</si>
  <si>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</si>
  <si>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</si>
  <si>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</si>
  <si>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</si>
  <si>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</si>
  <si>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</si>
  <si>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</si>
  <si>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</si>
  <si>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</si>
  <si>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</si>
  <si>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</si>
  <si>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</si>
  <si>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</si>
  <si>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</si>
  <si>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</si>
  <si>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</si>
  <si>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</si>
  <si>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</si>
  <si>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</si>
  <si>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</si>
  <si>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</si>
  <si>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</si>
  <si>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</si>
  <si>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</si>
  <si>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</si>
  <si>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</si>
  <si>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</si>
  <si>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</si>
  <si>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</si>
  <si>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</si>
  <si>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</si>
  <si>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</si>
  <si>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</si>
  <si>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</si>
  <si>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</si>
  <si>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</si>
  <si>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</si>
  <si>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</si>
  <si>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</si>
  <si>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</si>
  <si>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</si>
  <si>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</si>
  <si>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</si>
  <si>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</si>
  <si>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</si>
  <si>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</si>
  <si>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</si>
  <si>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</si>
  <si>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</si>
  <si>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</si>
  <si>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</si>
  <si>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</si>
  <si>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</si>
  <si>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</si>
  <si>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</si>
  <si>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</si>
  <si>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</si>
  <si>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</si>
  <si>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</si>
  <si>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</si>
  <si>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</si>
  <si>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</si>
  <si>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</si>
  <si>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</si>
  <si>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</si>
  <si>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</si>
  <si>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</si>
  <si>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</si>
  <si>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</si>
  <si>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</si>
  <si>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</si>
  <si>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</si>
  <si>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</si>
  <si>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</si>
  <si>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</si>
  <si>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</si>
  <si>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</si>
  <si>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</si>
  <si>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</si>
  <si>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</si>
  <si>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</si>
  <si>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</si>
  <si>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</si>
  <si>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</si>
  <si>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</si>
  <si>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</si>
  <si>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</si>
  <si>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</si>
  <si>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</si>
  <si>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</si>
  <si>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</si>
  <si>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</si>
  <si>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</si>
  <si>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</si>
  <si>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</si>
  <si>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</si>
  <si>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</si>
  <si>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</si>
  <si>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</si>
  <si>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</si>
  <si>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</si>
  <si>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</si>
  <si>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</si>
  <si>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</si>
  <si>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</si>
  <si>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</si>
  <si>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</si>
  <si>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</si>
  <si>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</si>
  <si>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</si>
  <si>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</si>
  <si>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</si>
  <si>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</si>
  <si>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</si>
  <si>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</si>
  <si>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</si>
  <si>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</si>
  <si>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</si>
  <si>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</si>
  <si>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</si>
  <si>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</si>
  <si>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</si>
  <si>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</si>
  <si>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</si>
  <si>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</si>
  <si>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</si>
  <si>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</si>
  <si>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</si>
  <si>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</si>
  <si>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</si>
  <si>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</si>
  <si>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</si>
  <si>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</si>
  <si>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</si>
  <si>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</si>
  <si>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</si>
  <si>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</si>
  <si>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</si>
  <si>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</si>
  <si>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</si>
  <si>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</si>
  <si>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</si>
  <si>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</si>
  <si>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</si>
  <si>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</si>
  <si>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</si>
  <si>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</si>
  <si>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</si>
  <si>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</si>
  <si>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</si>
  <si>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</si>
  <si>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</si>
  <si>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</si>
  <si>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</si>
  <si>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</si>
  <si>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</si>
  <si>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</si>
  <si>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</si>
  <si>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</si>
  <si>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</si>
  <si>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</si>
  <si>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</si>
  <si>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</si>
  <si>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</si>
  <si>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</si>
  <si>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</si>
  <si>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</si>
  <si>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</si>
  <si>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</si>
  <si>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</si>
  <si>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</si>
  <si>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</si>
  <si>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</si>
  <si>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</si>
  <si>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</si>
  <si>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</si>
  <si>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</si>
  <si>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</si>
  <si>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</si>
  <si>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</si>
  <si>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</si>
  <si>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</si>
  <si>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</si>
  <si>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</si>
  <si>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</si>
  <si>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</si>
  <si>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</si>
  <si>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</si>
  <si>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</si>
  <si>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</si>
  <si>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</si>
  <si>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</si>
  <si>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</si>
  <si>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</si>
  <si>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</si>
  <si>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</si>
  <si>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</si>
  <si>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</si>
  <si>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</si>
  <si>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</si>
  <si>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</si>
  <si>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</si>
  <si>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</si>
  <si>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</si>
  <si>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</si>
  <si>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</si>
  <si>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</si>
  <si>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</si>
  <si>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</si>
  <si>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</si>
  <si>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</si>
  <si>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</si>
  <si>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</si>
  <si>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</si>
  <si>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</si>
  <si>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</si>
  <si>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</si>
  <si>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</si>
  <si>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</si>
  <si>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</si>
  <si>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</si>
  <si>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</si>
  <si>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</si>
  <si>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</si>
  <si>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</si>
  <si>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</si>
  <si>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</si>
  <si>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</si>
  <si>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</si>
  <si>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</si>
  <si>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</si>
  <si>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</si>
  <si>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</si>
  <si>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</si>
  <si>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</si>
  <si>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</si>
  <si>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</si>
  <si>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</si>
  <si>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</si>
  <si>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</si>
  <si>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</si>
  <si>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</si>
  <si>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</si>
  <si>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</si>
  <si>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</si>
  <si>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</si>
  <si>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</si>
  <si>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</si>
  <si>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</si>
  <si>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</si>
  <si>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</si>
  <si>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</si>
  <si>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</si>
  <si>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</si>
  <si>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</si>
  <si>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</si>
  <si>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</si>
  <si>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</si>
  <si>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</si>
  <si>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</si>
  <si>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</si>
  <si>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</si>
  <si>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</si>
  <si>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</si>
  <si>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</si>
  <si>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</si>
  <si>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</si>
  <si>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</si>
  <si>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</si>
  <si>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</si>
  <si>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</si>
  <si>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</si>
  <si>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</si>
  <si>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</si>
  <si>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</si>
  <si>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</si>
  <si>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</si>
  <si>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</si>
  <si>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</si>
  <si>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</si>
  <si>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</si>
  <si>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</si>
  <si>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</si>
  <si>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</si>
  <si>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</si>
  <si>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</si>
  <si>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</si>
  <si>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</si>
  <si>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</si>
  <si>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</si>
  <si>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</si>
  <si>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</si>
  <si>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</si>
  <si>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</si>
  <si>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</si>
  <si>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</si>
  <si>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</si>
  <si>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</si>
  <si>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</si>
  <si>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</si>
  <si>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</si>
  <si>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</si>
  <si>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</si>
  <si>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</si>
  <si>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</si>
  <si>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</si>
  <si>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</si>
  <si>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</si>
  <si>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</si>
  <si>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</si>
  <si>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</si>
  <si>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</si>
  <si>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</si>
  <si>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</si>
  <si>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</si>
  <si>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</si>
  <si>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</si>
  <si>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</si>
  <si>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</si>
  <si>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</si>
  <si>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</si>
  <si>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</si>
  <si>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</si>
  <si>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</si>
  <si>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</si>
  <si>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</si>
  <si>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</si>
  <si>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</si>
  <si>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</si>
  <si>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</si>
  <si>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</si>
  <si>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</si>
  <si>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</si>
  <si>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</si>
  <si>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</si>
  <si>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</si>
  <si>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</si>
  <si>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</si>
  <si>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</si>
  <si>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</si>
  <si>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</si>
  <si>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</si>
  <si>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</si>
  <si>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</si>
  <si>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</si>
  <si>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</si>
  <si>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</si>
  <si>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</si>
  <si>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</si>
  <si>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</si>
  <si>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</si>
  <si>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</si>
  <si>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</si>
  <si>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</si>
  <si>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</si>
  <si>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</si>
  <si>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</si>
  <si>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</si>
  <si>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</si>
  <si>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</si>
  <si>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</si>
  <si>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</si>
  <si>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</si>
  <si>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</si>
  <si>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</si>
  <si>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</si>
  <si>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</si>
  <si>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</si>
  <si>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</si>
  <si>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</si>
  <si>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</si>
  <si>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</si>
  <si>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</si>
  <si>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</si>
  <si>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</si>
  <si>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</si>
  <si>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</si>
  <si>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</si>
  <si>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</si>
  <si>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</si>
  <si>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</si>
  <si>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</si>
  <si>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</si>
  <si>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</si>
  <si>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</si>
  <si>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</si>
  <si>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</si>
  <si>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</si>
  <si>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</si>
  <si>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</si>
  <si>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</si>
  <si>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</si>
  <si>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</si>
  <si>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</si>
  <si>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</si>
  <si>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</si>
  <si>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</si>
  <si>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</si>
  <si>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</si>
  <si>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</si>
  <si>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</si>
  <si>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</si>
  <si>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</si>
  <si>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</si>
  <si>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</si>
  <si>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</si>
  <si>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</si>
  <si>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</si>
  <si>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</si>
  <si>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</si>
  <si>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</si>
  <si>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</si>
  <si>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</si>
  <si>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</si>
  <si>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</si>
  <si>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</si>
  <si>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</si>
  <si>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</si>
  <si>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</si>
  <si>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</si>
  <si>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</si>
  <si>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</si>
  <si>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</si>
  <si>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</si>
  <si>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</si>
  <si>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</si>
  <si>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</si>
  <si>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</si>
  <si>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</si>
  <si>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</si>
  <si>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</si>
  <si>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</si>
  <si>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</si>
  <si>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</si>
  <si>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</si>
  <si>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</si>
  <si>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</si>
  <si>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</si>
  <si>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</si>
  <si>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</si>
  <si>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</si>
  <si>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</si>
  <si>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</si>
  <si>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</si>
  <si>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</si>
  <si>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</si>
  <si>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</si>
  <si>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</si>
  <si>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</si>
  <si>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</si>
  <si>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</si>
  <si>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</si>
  <si>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</si>
  <si>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</si>
  <si>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</si>
  <si>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</si>
  <si>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</si>
  <si>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</si>
  <si>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</si>
  <si>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</si>
  <si>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</si>
  <si>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</si>
  <si>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</si>
  <si>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</si>
  <si>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</si>
  <si>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</si>
  <si>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</si>
  <si>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</si>
  <si>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</si>
  <si>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</si>
  <si>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</si>
  <si>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</si>
  <si>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</si>
  <si>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</si>
  <si>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</si>
  <si>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</si>
  <si>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</si>
  <si>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</si>
  <si>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</si>
  <si>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</si>
  <si>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</si>
  <si>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</si>
  <si>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</si>
  <si>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</si>
  <si>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</si>
  <si>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</si>
  <si>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</si>
  <si>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</si>
  <si>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</si>
  <si>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</si>
  <si>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</si>
  <si>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</si>
  <si>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</si>
  <si>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</si>
  <si>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</si>
  <si>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</si>
  <si>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</si>
  <si>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</si>
  <si>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</si>
  <si>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</si>
  <si>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</si>
  <si>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</si>
  <si>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</si>
  <si>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</si>
  <si>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</si>
  <si>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</si>
  <si>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</si>
  <si>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</si>
  <si>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</si>
  <si>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</si>
  <si>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</si>
  <si>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</si>
  <si>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</si>
  <si>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</si>
  <si>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</si>
  <si>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</si>
  <si>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</si>
  <si>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</si>
  <si>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</si>
  <si>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</si>
  <si>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</si>
  <si>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</si>
  <si>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</si>
  <si>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</si>
  <si>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</si>
  <si>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</si>
  <si>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</si>
  <si>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</si>
  <si>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</si>
  <si>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</si>
  <si>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</si>
  <si>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</si>
  <si>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</si>
  <si>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</si>
  <si>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</si>
  <si>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</si>
  <si>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</si>
  <si>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</si>
  <si>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</si>
  <si>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</si>
  <si>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</si>
  <si>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</si>
  <si>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</si>
  <si>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</si>
  <si>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</si>
  <si>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</si>
  <si>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</si>
  <si>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</si>
  <si>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</si>
  <si>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</si>
  <si>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</si>
  <si>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</si>
  <si>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</si>
  <si>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</si>
  <si>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</si>
  <si>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</si>
  <si>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</si>
  <si>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</si>
  <si>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</si>
  <si>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</si>
  <si>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</si>
  <si>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</si>
  <si>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</si>
  <si>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</si>
  <si>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</si>
  <si>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</si>
  <si>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</si>
  <si>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</si>
  <si>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</si>
  <si>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</si>
  <si>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</si>
  <si>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</si>
  <si>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</si>
  <si>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</si>
  <si>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</si>
  <si>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</si>
  <si>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</si>
  <si>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</si>
  <si>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</si>
  <si>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</si>
  <si>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</si>
  <si>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</si>
  <si>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</si>
  <si>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</si>
  <si>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</si>
  <si>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</si>
  <si>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</si>
  <si>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</si>
  <si>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</si>
  <si>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</si>
  <si>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</si>
  <si>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</si>
  <si>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</si>
  <si>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</si>
  <si>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</si>
  <si>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</si>
  <si>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</si>
  <si>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</si>
  <si>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</si>
  <si>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</si>
  <si>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</si>
  <si>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</si>
  <si>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</si>
  <si>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</si>
  <si>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</si>
  <si>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</si>
  <si>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</si>
  <si>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</si>
  <si>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</si>
  <si>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</si>
  <si>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</si>
  <si>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</si>
  <si>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</si>
  <si>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</si>
  <si>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</si>
  <si>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</si>
  <si>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</si>
  <si>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</si>
  <si>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</si>
  <si>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</si>
  <si>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</si>
  <si>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</si>
  <si>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</si>
  <si>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</si>
  <si>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</si>
  <si>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</si>
  <si>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</si>
  <si>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</si>
  <si>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</si>
  <si>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</si>
  <si>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</si>
  <si>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</si>
  <si>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</si>
  <si>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</si>
  <si>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</si>
  <si>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</si>
  <si>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</si>
  <si>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</si>
  <si>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</si>
  <si>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</si>
  <si>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</si>
  <si>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</si>
  <si>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</si>
  <si>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</si>
  <si>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</si>
  <si>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</si>
  <si>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</si>
  <si>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</si>
  <si>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</si>
  <si>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</si>
  <si>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</si>
  <si>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</si>
  <si>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</si>
  <si>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</si>
  <si>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</si>
  <si>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</si>
  <si>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</si>
  <si>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</si>
  <si>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</si>
  <si>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</si>
  <si>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</si>
  <si>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</si>
  <si>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</si>
  <si>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</si>
  <si>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</si>
  <si>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</si>
  <si>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</si>
  <si>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</si>
  <si>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</si>
  <si>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</si>
  <si>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</si>
  <si>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</si>
  <si>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</si>
  <si>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</si>
  <si>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</si>
  <si>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</si>
  <si>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</si>
  <si>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</si>
  <si>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</si>
  <si>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</si>
  <si>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</si>
  <si>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</si>
  <si>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</si>
  <si>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</si>
  <si>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</si>
  <si>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</si>
  <si>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</si>
  <si>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</si>
  <si>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</si>
  <si>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</si>
  <si>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</si>
  <si>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</si>
  <si>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</si>
  <si>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</si>
  <si>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</si>
  <si>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</si>
  <si>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</si>
  <si>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</si>
  <si>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</si>
  <si>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</si>
  <si>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</si>
  <si>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</si>
  <si>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</si>
  <si>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</si>
  <si>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</si>
  <si>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</si>
  <si>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</si>
  <si>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</si>
  <si>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</si>
  <si>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</si>
  <si>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</si>
  <si>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</si>
  <si>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</si>
  <si>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</si>
  <si>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</si>
  <si>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</si>
  <si>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</si>
  <si>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</si>
  <si>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</si>
  <si>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</si>
  <si>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</si>
  <si>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</si>
  <si>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</si>
  <si>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</si>
  <si>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</si>
  <si>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</si>
  <si>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</si>
  <si>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</si>
  <si>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</si>
  <si>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</si>
  <si>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</si>
  <si>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</si>
  <si>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</si>
  <si>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</si>
  <si>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</si>
  <si>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</si>
  <si>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</si>
  <si>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</si>
  <si>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</si>
  <si>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</si>
  <si>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</si>
  <si>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</si>
  <si>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</si>
  <si>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</si>
  <si>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</si>
  <si>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</si>
  <si>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</si>
  <si>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</si>
  <si>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</si>
  <si>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</si>
  <si>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</si>
  <si>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</si>
  <si>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</si>
  <si>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</si>
  <si>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</si>
  <si>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</si>
  <si>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</si>
  <si>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</si>
  <si>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</si>
  <si>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</si>
  <si>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</si>
  <si>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</si>
  <si>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</si>
  <si>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</si>
  <si>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</si>
  <si>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</si>
  <si>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</si>
  <si>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</si>
  <si>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</si>
  <si>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</si>
  <si>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</si>
  <si>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</si>
  <si>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</si>
  <si>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</si>
  <si>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</si>
  <si>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</si>
  <si>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</si>
  <si>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</si>
  <si>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</si>
  <si>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</si>
  <si>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</si>
  <si>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</si>
  <si>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</si>
  <si>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</si>
  <si>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</si>
  <si>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</si>
  <si>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</si>
  <si>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</si>
  <si>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</si>
  <si>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</si>
  <si>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</si>
  <si>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</si>
  <si>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</si>
  <si>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</si>
  <si>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</si>
  <si>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</si>
  <si>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</si>
  <si>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</si>
  <si>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</si>
  <si>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</si>
  <si>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</si>
  <si>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</si>
  <si>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</si>
  <si>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</si>
  <si>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</si>
  <si>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</si>
  <si>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</si>
  <si>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</si>
  <si>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</si>
  <si>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</si>
  <si>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</si>
  <si>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</si>
  <si>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</si>
  <si>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</si>
  <si>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</si>
  <si>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</si>
  <si>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</si>
  <si>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</si>
  <si>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</si>
  <si>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</si>
  <si>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</si>
  <si>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</si>
  <si>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</si>
  <si>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</si>
  <si>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</si>
  <si>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</si>
  <si>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</si>
  <si>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</si>
  <si>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</si>
  <si>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</si>
  <si>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</si>
  <si>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</si>
  <si>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</si>
  <si>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</si>
  <si>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</si>
  <si>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</si>
  <si>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</si>
  <si>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</si>
  <si>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</si>
  <si>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</si>
  <si>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</si>
  <si>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</si>
  <si>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</si>
  <si>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</si>
  <si>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</si>
  <si>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</si>
  <si>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</si>
  <si>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</si>
  <si>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</si>
  <si>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</si>
  <si>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</si>
  <si>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</si>
  <si>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</si>
  <si>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</si>
  <si>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</si>
  <si>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</si>
  <si>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</si>
  <si>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</si>
  <si>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</si>
  <si>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</si>
  <si>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</si>
  <si>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</si>
  <si>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</si>
  <si>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</si>
  <si>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</si>
  <si>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</si>
  <si>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</si>
  <si>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</si>
  <si>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</si>
  <si>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</si>
  <si>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</si>
  <si>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</si>
  <si>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</si>
  <si>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</si>
  <si>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</si>
  <si>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</si>
  <si>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</si>
  <si>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</si>
  <si>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</si>
  <si>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</si>
  <si>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</si>
  <si>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</si>
  <si>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</si>
  <si>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</si>
  <si>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</si>
  <si>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</si>
  <si>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</si>
  <si>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</si>
  <si>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</si>
  <si>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</si>
  <si>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</si>
  <si>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</si>
  <si>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</si>
  <si>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</si>
  <si>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</si>
  <si>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</si>
  <si>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</si>
  <si>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</si>
  <si>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</si>
  <si>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</si>
  <si>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</si>
  <si>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</si>
  <si>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</si>
  <si>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</si>
  <si>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</si>
  <si>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</si>
  <si>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</si>
  <si>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</si>
  <si>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</si>
  <si>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</si>
  <si>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</si>
  <si>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</si>
  <si>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</si>
  <si>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</si>
  <si>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</si>
  <si>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</si>
  <si>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</si>
  <si>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</si>
  <si>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</si>
  <si>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</si>
  <si>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</si>
  <si>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</si>
  <si>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</si>
  <si>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</si>
  <si>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</si>
  <si>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</si>
  <si>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</si>
  <si>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</si>
  <si>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</si>
  <si>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</si>
  <si>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</si>
  <si>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</si>
  <si>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</si>
  <si>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</si>
  <si>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</si>
  <si>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</si>
  <si>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</si>
  <si>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</si>
  <si>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</si>
  <si>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</si>
  <si>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</si>
  <si>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</si>
  <si>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</si>
  <si>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</si>
  <si>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</si>
  <si>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</si>
  <si>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</si>
  <si>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</si>
  <si>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</si>
  <si>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</si>
  <si>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</si>
  <si>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</si>
  <si>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</si>
  <si>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</si>
  <si>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</si>
  <si>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</si>
  <si>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</si>
  <si>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</si>
  <si>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</si>
  <si>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</si>
  <si>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</si>
  <si>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</si>
  <si>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</si>
  <si>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</si>
  <si>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</si>
  <si>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</si>
  <si>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</si>
  <si>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</si>
  <si>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</si>
  <si>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</si>
  <si>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</si>
  <si>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</si>
  <si>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</si>
  <si>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</si>
  <si>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</si>
  <si>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</si>
  <si>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</si>
  <si>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</si>
  <si>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</si>
  <si>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</si>
  <si>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</si>
  <si>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</si>
  <si>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</si>
  <si>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</si>
  <si>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</si>
  <si>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</si>
  <si>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</si>
  <si>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</si>
  <si>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</si>
  <si>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</si>
  <si>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</si>
  <si>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</si>
  <si>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</si>
  <si>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</si>
  <si>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</si>
  <si>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</si>
  <si>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</si>
  <si>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</si>
  <si>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</si>
  <si>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</si>
  <si>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</si>
  <si>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</si>
  <si>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</si>
  <si>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</si>
  <si>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</si>
  <si>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</si>
  <si>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</si>
  <si>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</si>
  <si>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</si>
  <si>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</si>
  <si>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</si>
  <si>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</si>
  <si>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</si>
  <si>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</si>
  <si>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</si>
  <si>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</si>
  <si>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</si>
  <si>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</si>
  <si>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</si>
  <si>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</si>
  <si>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</si>
  <si>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</si>
  <si>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</si>
  <si>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</si>
  <si>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</si>
  <si>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</si>
  <si>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</si>
  <si>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</si>
  <si>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</si>
  <si>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</si>
  <si>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</si>
  <si>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</si>
  <si>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</si>
  <si>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</si>
  <si>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</si>
  <si>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</si>
  <si>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</si>
  <si>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</si>
  <si>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</si>
  <si>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</si>
  <si>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</si>
  <si>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</si>
  <si>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</si>
  <si>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</si>
  <si>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</si>
  <si>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</si>
  <si>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</si>
  <si>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</si>
  <si>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</si>
  <si>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</si>
  <si>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</si>
  <si>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</si>
  <si>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</si>
  <si>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</si>
  <si>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</si>
  <si>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</si>
  <si>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</si>
  <si>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</si>
  <si>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</si>
  <si>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</si>
  <si>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</si>
  <si>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</si>
  <si>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</si>
  <si>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</si>
  <si>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</si>
  <si>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</si>
  <si>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</si>
  <si>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</si>
  <si>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</si>
  <si>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</si>
  <si>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</si>
  <si>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</si>
  <si>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</si>
  <si>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</si>
  <si>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</si>
  <si>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</si>
  <si>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</si>
  <si>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</si>
  <si>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</si>
  <si>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</si>
  <si>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</si>
  <si>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</si>
  <si>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</si>
  <si>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</si>
  <si>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</si>
  <si>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</si>
  <si>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</si>
  <si>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</si>
  <si>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</si>
  <si>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</si>
  <si>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</si>
  <si>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</si>
  <si>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</si>
  <si>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</si>
  <si>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</si>
  <si>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</si>
  <si>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</si>
  <si>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</si>
  <si>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</si>
  <si>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</si>
  <si>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</si>
  <si>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</si>
  <si>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</si>
  <si>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</si>
  <si>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</si>
  <si>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</si>
  <si>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</si>
  <si>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</si>
  <si>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</si>
  <si>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</si>
  <si>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</si>
  <si>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</si>
  <si>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</si>
  <si>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</si>
  <si>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</si>
  <si>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</si>
  <si>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</si>
  <si>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</si>
  <si>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</si>
  <si>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</si>
  <si>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</si>
  <si>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</si>
  <si>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</si>
  <si>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</si>
  <si>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</si>
  <si>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</si>
  <si>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</si>
  <si>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</si>
  <si>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</si>
  <si>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</si>
  <si>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</si>
  <si>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</si>
  <si>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</si>
  <si>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</si>
  <si>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</si>
  <si>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</si>
  <si>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</si>
  <si>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</si>
  <si>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</si>
  <si>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</si>
  <si>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</si>
  <si>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</si>
  <si>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</si>
  <si>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</si>
  <si>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</si>
  <si>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</si>
  <si>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</si>
  <si>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</si>
  <si>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</si>
  <si>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</si>
  <si>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</si>
  <si>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</si>
  <si>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</si>
  <si>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</si>
  <si>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</si>
  <si>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</si>
  <si>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</si>
  <si>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</si>
  <si>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</si>
  <si>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</si>
  <si>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</si>
  <si>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</si>
  <si>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</si>
  <si>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</si>
  <si>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</si>
  <si>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</si>
  <si>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</si>
  <si>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</si>
  <si>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</si>
  <si>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</si>
  <si>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</si>
  <si>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</si>
  <si>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</si>
  <si>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</si>
  <si>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</si>
  <si>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</si>
  <si>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</si>
  <si>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</si>
  <si>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</si>
  <si>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</si>
  <si>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</si>
  <si>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</si>
  <si>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</si>
  <si>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</si>
  <si>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</si>
  <si>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</si>
  <si>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</si>
  <si>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</si>
  <si>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</si>
  <si>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</si>
  <si>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</si>
  <si>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</si>
  <si>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</si>
  <si>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</si>
  <si>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</si>
  <si>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</si>
  <si>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</si>
  <si>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</si>
  <si>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</si>
  <si>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</si>
  <si>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</si>
  <si>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</si>
  <si>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</si>
  <si>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</si>
  <si>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</si>
  <si>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</si>
  <si>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</si>
  <si>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</si>
  <si>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</si>
  <si>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</si>
  <si>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</si>
  <si>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</si>
  <si>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</si>
  <si>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</si>
  <si>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</si>
  <si>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</si>
  <si>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</si>
  <si>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</si>
  <si>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</si>
  <si>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</si>
  <si>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</si>
  <si>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</si>
  <si>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</si>
  <si>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</si>
  <si>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</si>
  <si>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</si>
  <si>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</si>
  <si>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</si>
  <si>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</si>
  <si>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</si>
  <si>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</si>
  <si>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</si>
  <si>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</si>
  <si>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</si>
  <si>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</si>
  <si>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</si>
  <si>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</si>
  <si>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</si>
  <si>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</si>
  <si>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</si>
  <si>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</si>
  <si>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</si>
  <si>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</si>
  <si>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</si>
  <si>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</si>
  <si>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</si>
  <si>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</si>
  <si>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</si>
  <si>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</si>
  <si>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</si>
  <si>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</si>
  <si>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</si>
  <si>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</si>
  <si>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</si>
  <si>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</si>
  <si>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</si>
  <si>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</si>
  <si>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</si>
  <si>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</si>
  <si>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</si>
  <si>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</si>
  <si>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</si>
  <si>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</si>
  <si>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</si>
  <si>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</si>
  <si>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</si>
  <si>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</si>
  <si>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</si>
  <si>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</si>
  <si>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</si>
  <si>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</si>
  <si>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</si>
  <si>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</si>
  <si>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</si>
  <si>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</si>
  <si>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</si>
  <si>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</si>
  <si>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</si>
  <si>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</si>
  <si>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</si>
  <si>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</si>
  <si>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</si>
  <si>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</si>
  <si>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</si>
  <si>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</si>
  <si>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</si>
  <si>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</si>
  <si>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</si>
  <si>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</si>
  <si>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</si>
  <si>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</si>
  <si>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</si>
  <si>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</si>
  <si>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</si>
  <si>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</si>
  <si>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</si>
  <si>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</si>
  <si>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</si>
  <si>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</si>
  <si>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</si>
  <si>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</si>
  <si>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</si>
  <si>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</si>
  <si>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</si>
  <si>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</si>
  <si>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</si>
  <si>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</si>
  <si>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</si>
  <si>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</si>
  <si>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</si>
  <si>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</si>
  <si>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</si>
  <si>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</si>
  <si>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</si>
  <si>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</si>
  <si>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</si>
  <si>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</si>
  <si>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</si>
  <si>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</si>
  <si>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</si>
  <si>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</si>
  <si>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</si>
  <si>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</si>
  <si>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</si>
  <si>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</si>
  <si>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</si>
  <si>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</si>
  <si>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</si>
  <si>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</si>
  <si>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</si>
  <si>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</si>
  <si>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</si>
  <si>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</si>
  <si>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</si>
  <si>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</si>
  <si>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</si>
  <si>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</si>
  <si>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</si>
  <si>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</si>
  <si>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</si>
  <si>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</si>
  <si>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</si>
  <si>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</si>
  <si>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</si>
  <si>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</si>
  <si>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</si>
  <si>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</si>
  <si>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</si>
  <si>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</si>
  <si>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</si>
  <si>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</si>
  <si>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</si>
  <si>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</si>
  <si>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</si>
  <si>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</si>
  <si>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</si>
  <si>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</si>
  <si>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</si>
  <si>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</si>
  <si>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</si>
  <si>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</si>
  <si>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</si>
  <si>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</si>
  <si>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</si>
  <si>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</si>
  <si>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</si>
  <si>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</si>
  <si>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</si>
  <si>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</si>
  <si>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</si>
  <si>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</si>
  <si>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</si>
  <si>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</si>
  <si>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</si>
  <si>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</si>
  <si>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</si>
  <si>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</si>
  <si>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</si>
  <si>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</si>
  <si>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</si>
  <si>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</si>
  <si>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</si>
  <si>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</si>
  <si>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</si>
  <si>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</si>
  <si>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</si>
  <si>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</si>
  <si>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</si>
  <si>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</si>
  <si>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</si>
  <si>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</si>
  <si>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</si>
  <si>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</si>
  <si>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</si>
  <si>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</si>
  <si>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</si>
  <si>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</si>
  <si>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</si>
  <si>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</si>
  <si>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</si>
  <si>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</si>
  <si>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</si>
  <si>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</si>
  <si>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</si>
  <si>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</si>
  <si>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</si>
  <si>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</si>
  <si>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</si>
  <si>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</si>
  <si>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</si>
  <si>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</si>
  <si>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</si>
  <si>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</si>
  <si>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</si>
  <si>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</si>
  <si>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</si>
  <si>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</si>
  <si>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</si>
  <si>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</si>
  <si>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</si>
  <si>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</si>
  <si>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</si>
  <si>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</si>
  <si>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</si>
  <si>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</si>
  <si>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</si>
  <si>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</si>
  <si>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</si>
  <si>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</si>
  <si>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</si>
  <si>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</si>
  <si>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</si>
  <si>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</si>
  <si>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</si>
  <si>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</si>
  <si>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</si>
  <si>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</si>
  <si>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</si>
  <si>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</si>
  <si>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</si>
  <si>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</si>
  <si>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</si>
  <si>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</si>
  <si>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</si>
  <si>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</si>
  <si>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</si>
  <si>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</si>
  <si>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</si>
  <si>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</si>
  <si>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</si>
  <si>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</si>
  <si>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</si>
  <si>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</si>
  <si>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</si>
  <si>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</si>
  <si>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</si>
  <si>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</si>
  <si>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</si>
  <si>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</si>
  <si>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</si>
  <si>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</si>
  <si>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</si>
  <si>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</si>
  <si>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</si>
  <si>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</si>
  <si>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</si>
  <si>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</si>
  <si>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</si>
  <si>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</si>
  <si>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</si>
  <si>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</si>
  <si>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</si>
  <si>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</si>
  <si>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</si>
  <si>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</si>
  <si>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</si>
  <si>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</si>
  <si>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</si>
  <si>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</si>
  <si>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</si>
  <si>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</si>
  <si>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</si>
  <si>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</si>
  <si>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</si>
  <si>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</si>
  <si>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</si>
  <si>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</si>
  <si>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</si>
  <si>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</si>
  <si>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</si>
  <si>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</si>
  <si>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</si>
  <si>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</si>
  <si>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</si>
  <si>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</si>
  <si>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</si>
  <si>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</si>
  <si>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</si>
  <si>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</si>
  <si>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</si>
  <si>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</si>
  <si>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</si>
  <si>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</si>
  <si>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</si>
  <si>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</si>
  <si>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</si>
  <si>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</si>
  <si>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</si>
  <si>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</si>
  <si>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</si>
  <si>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</si>
  <si>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</si>
  <si>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</si>
  <si>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</si>
  <si>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</si>
  <si>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</si>
  <si>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</si>
  <si>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</si>
  <si>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</si>
  <si>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</si>
  <si>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</si>
  <si>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</si>
  <si>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</si>
  <si>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</si>
  <si>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</si>
  <si>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</si>
  <si>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</si>
  <si>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</si>
  <si>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</si>
  <si>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</si>
  <si>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</si>
  <si>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</si>
  <si>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</si>
  <si>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</si>
  <si>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</si>
  <si>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</si>
  <si>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</si>
  <si>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</si>
  <si>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</si>
  <si>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</si>
  <si>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</si>
  <si>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</si>
  <si>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</si>
  <si>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</si>
  <si>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</si>
  <si>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</si>
  <si>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</si>
  <si>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</si>
  <si>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</si>
  <si>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</si>
  <si>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</si>
  <si>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</si>
  <si>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</si>
  <si>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</si>
  <si>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</si>
  <si>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</si>
  <si>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</si>
  <si>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</si>
  <si>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</si>
  <si>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</si>
  <si>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</si>
  <si>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</si>
  <si>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</si>
  <si>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</si>
  <si>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</si>
  <si>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</si>
  <si>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</si>
  <si>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</si>
  <si>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</si>
  <si>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</si>
  <si>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</si>
  <si>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</si>
  <si>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</si>
  <si>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</si>
  <si>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</si>
  <si>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</si>
  <si>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</si>
  <si>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</si>
  <si>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</si>
  <si>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</si>
  <si>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</si>
  <si>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</si>
  <si>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</si>
  <si>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</si>
  <si>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</si>
  <si>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</si>
  <si>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</si>
  <si>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</si>
  <si>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</si>
  <si>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</si>
  <si>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</si>
  <si>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</si>
  <si>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</si>
  <si>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</si>
  <si>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</si>
  <si>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</si>
  <si>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</si>
  <si>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</si>
  <si>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</si>
  <si>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</si>
  <si>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</si>
  <si>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</si>
  <si>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</si>
  <si>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</si>
  <si>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</si>
  <si>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</si>
  <si>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</si>
  <si>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</si>
  <si>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</si>
  <si>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</si>
  <si>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</si>
  <si>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</si>
  <si>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</si>
  <si>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</si>
  <si>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</si>
  <si>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</si>
  <si>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</si>
  <si>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</si>
  <si>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</si>
  <si>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</si>
  <si>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</si>
  <si>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</si>
  <si>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</si>
  <si>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</si>
  <si>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</si>
  <si>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</si>
  <si>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</si>
  <si>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</si>
  <si>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</si>
  <si>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</si>
  <si>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</si>
  <si>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</si>
  <si>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</si>
  <si>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</si>
  <si>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</si>
  <si>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</si>
  <si>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</si>
  <si>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</si>
  <si>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</si>
  <si>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</si>
  <si>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</si>
  <si>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</si>
  <si>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</si>
  <si>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</si>
  <si>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</si>
  <si>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</si>
  <si>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</si>
  <si>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</si>
  <si>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</si>
  <si>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</si>
  <si>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</si>
  <si>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</si>
  <si>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</si>
  <si>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</si>
  <si>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</si>
  <si>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</si>
  <si>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</si>
  <si>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</si>
  <si>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</si>
  <si>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</si>
  <si>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</si>
  <si>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</si>
  <si>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</si>
  <si>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</si>
  <si>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</si>
  <si>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</si>
  <si>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</si>
  <si>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</si>
  <si>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</si>
  <si>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</si>
  <si>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</si>
  <si>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</si>
  <si>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</si>
  <si>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</si>
  <si>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</si>
  <si>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</si>
  <si>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</si>
  <si>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</si>
  <si>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</si>
  <si>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</si>
  <si>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</si>
  <si>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</si>
  <si>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</si>
  <si>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</si>
  <si>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</si>
  <si>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</si>
  <si>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</si>
  <si>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</si>
  <si>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</si>
  <si>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</si>
  <si>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</si>
  <si>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</si>
  <si>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</si>
  <si>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</si>
  <si>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</si>
  <si>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</si>
  <si>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</si>
  <si>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</si>
  <si>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</si>
  <si>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</si>
  <si>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</si>
  <si>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</si>
  <si>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</si>
  <si>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</si>
  <si>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</si>
  <si>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</si>
  <si>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</si>
  <si>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</si>
  <si>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</si>
  <si>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</si>
  <si>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</si>
  <si>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</si>
  <si>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</si>
  <si>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</si>
  <si>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</si>
  <si>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</si>
  <si>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</si>
  <si>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</si>
  <si>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</si>
  <si>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</si>
  <si>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</si>
  <si>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</si>
  <si>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</si>
  <si>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</si>
  <si>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</si>
  <si>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</si>
  <si>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</si>
  <si>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</si>
  <si>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</si>
  <si>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</si>
  <si>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</si>
  <si>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</si>
  <si>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</si>
  <si>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</si>
  <si>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</si>
  <si>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</si>
  <si>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</si>
  <si>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</si>
  <si>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</si>
  <si>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</si>
  <si>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</si>
  <si>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</si>
  <si>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</si>
  <si>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</si>
  <si>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</si>
  <si>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</si>
  <si>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</si>
  <si>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</si>
  <si>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</si>
  <si>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</si>
  <si>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</si>
  <si>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</si>
  <si>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</si>
  <si>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</si>
  <si>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</si>
  <si>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</si>
  <si>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</si>
  <si>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</si>
  <si>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</si>
  <si>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</si>
  <si>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</si>
  <si>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</si>
  <si>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</si>
  <si>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</si>
  <si>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</si>
  <si>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</si>
  <si>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</si>
  <si>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</si>
  <si>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</si>
  <si>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</si>
  <si>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</si>
  <si>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</si>
  <si>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</si>
  <si>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</si>
  <si>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</si>
  <si>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</si>
  <si>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</si>
  <si>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</si>
  <si>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</si>
  <si>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</si>
  <si>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</si>
  <si>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</si>
  <si>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</si>
  <si>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</si>
  <si>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</si>
  <si>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</si>
  <si>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</si>
  <si>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</si>
  <si>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</si>
  <si>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</si>
  <si>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</si>
  <si>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</si>
  <si>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</si>
  <si>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</si>
  <si>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</si>
  <si>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</si>
  <si>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</si>
  <si>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</si>
  <si>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</si>
  <si>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</si>
  <si>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</si>
  <si>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</si>
  <si>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</si>
  <si>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</si>
  <si>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</si>
  <si>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</si>
  <si>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</si>
  <si>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</si>
  <si>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</si>
  <si>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</si>
  <si>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</si>
  <si>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</si>
  <si>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</si>
  <si>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</si>
  <si>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</si>
  <si>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</si>
  <si>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</si>
  <si>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</si>
  <si>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</si>
  <si>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</si>
  <si>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</si>
  <si>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</si>
  <si>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</si>
  <si>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</si>
  <si>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</si>
  <si>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</si>
  <si>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</si>
  <si>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</si>
  <si>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</si>
  <si>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</si>
  <si>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</si>
  <si>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</si>
  <si>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</si>
  <si>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</si>
  <si>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</si>
  <si>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</si>
  <si>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</si>
  <si>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</si>
  <si>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</si>
  <si>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</si>
  <si>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</si>
  <si>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</si>
  <si>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</si>
  <si>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</si>
  <si>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</si>
  <si>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</si>
  <si>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</si>
  <si>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</si>
  <si>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</si>
  <si>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</si>
  <si>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</si>
  <si>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</si>
  <si>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</si>
  <si>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</si>
  <si>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</si>
  <si>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</si>
  <si>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</si>
  <si>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</si>
  <si>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</si>
  <si>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</si>
  <si>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</si>
  <si>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</si>
  <si>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</si>
  <si>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</si>
  <si>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</si>
  <si>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</si>
  <si>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</si>
  <si>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</si>
  <si>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</si>
  <si>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</si>
  <si>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</si>
  <si>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</si>
  <si>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</si>
  <si>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</si>
  <si>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</si>
  <si>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</si>
  <si>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</si>
  <si>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</si>
  <si>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</si>
  <si>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</si>
  <si>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</si>
  <si>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</si>
  <si>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</si>
  <si>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</si>
  <si>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</si>
  <si>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</si>
  <si>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</si>
  <si>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</si>
  <si>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</si>
  <si>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</si>
  <si>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</si>
  <si>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</si>
  <si>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</si>
  <si>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</si>
  <si>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</si>
  <si>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</si>
  <si>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</si>
  <si>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</si>
  <si>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</si>
  <si>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</si>
  <si>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</si>
  <si>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</si>
  <si>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</si>
  <si>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</si>
  <si>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</si>
  <si>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</si>
  <si>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</si>
  <si>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</si>
  <si>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</si>
  <si>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</si>
  <si>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</si>
  <si>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</si>
  <si>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</si>
  <si>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</si>
  <si>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</si>
  <si>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</si>
  <si>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</si>
  <si>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</si>
  <si>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</si>
  <si>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</si>
  <si>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</si>
  <si>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</si>
  <si>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</si>
  <si>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</si>
  <si>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</si>
  <si>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</si>
  <si>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</si>
  <si>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</si>
  <si>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</si>
  <si>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</si>
  <si>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</si>
  <si>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</si>
  <si>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</si>
  <si>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</si>
  <si>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</si>
  <si>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</si>
  <si>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</si>
  <si>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</si>
  <si>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</si>
  <si>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</si>
  <si>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</si>
  <si>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</si>
  <si>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</si>
  <si>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</si>
  <si>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</si>
  <si>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</si>
  <si>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</si>
  <si>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</si>
  <si>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</si>
  <si>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</si>
  <si>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</si>
  <si>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</si>
  <si>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</si>
  <si>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</si>
  <si>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</si>
  <si>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</si>
  <si>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</si>
  <si>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</si>
  <si>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</si>
  <si>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</si>
  <si>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</si>
  <si>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</si>
  <si>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</si>
  <si>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</si>
  <si>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</si>
  <si>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</si>
  <si>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</si>
  <si>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</si>
  <si>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</si>
  <si>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</si>
  <si>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</si>
  <si>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</si>
  <si>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</si>
  <si>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</si>
  <si>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</si>
  <si>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</si>
  <si>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</si>
  <si>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</si>
  <si>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</si>
  <si>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</si>
  <si>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</si>
  <si>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</si>
  <si>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</si>
  <si>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</si>
  <si>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</si>
  <si>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</si>
  <si>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</si>
  <si>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</si>
  <si>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</si>
  <si>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</si>
  <si>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</si>
  <si>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</si>
  <si>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</si>
  <si>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</si>
  <si>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</si>
  <si>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</si>
  <si>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</si>
  <si>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</si>
  <si>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</si>
  <si>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</si>
  <si>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</si>
  <si>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</si>
  <si>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</si>
  <si>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</si>
  <si>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</si>
  <si>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</si>
  <si>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</si>
  <si>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</si>
  <si>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</si>
  <si>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</si>
  <si>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</si>
  <si>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</si>
  <si>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</si>
  <si>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</si>
  <si>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</si>
  <si>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</si>
  <si>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</si>
  <si>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</si>
  <si>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</si>
  <si>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</si>
  <si>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</si>
  <si>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</si>
  <si>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</si>
  <si>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</si>
  <si>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</si>
  <si>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</si>
  <si>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</si>
  <si>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</si>
  <si>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</si>
  <si>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</si>
  <si>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</si>
  <si>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</si>
  <si>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</si>
  <si>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</si>
  <si>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</si>
  <si>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</si>
  <si>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</si>
  <si>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</si>
  <si>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</si>
  <si>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</si>
  <si>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</si>
  <si>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</si>
  <si>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</si>
  <si>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</si>
  <si>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</si>
  <si>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</si>
  <si>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</si>
  <si>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</si>
  <si>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</si>
  <si>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</si>
  <si>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</si>
  <si>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</si>
  <si>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</si>
  <si>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</si>
  <si>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</si>
  <si>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</si>
  <si>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</si>
  <si>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</si>
  <si>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</si>
  <si>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</si>
  <si>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</si>
  <si>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</si>
  <si>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</si>
  <si>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</si>
  <si>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</si>
  <si>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</si>
  <si>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</si>
  <si>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</si>
  <si>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</si>
  <si>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</si>
  <si>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</si>
  <si>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</si>
  <si>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</si>
  <si>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</si>
  <si>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</si>
  <si>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</si>
  <si>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</si>
  <si>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</si>
  <si>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</si>
  <si>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</si>
  <si>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</si>
  <si>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</si>
  <si>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</si>
  <si>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</si>
  <si>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</si>
  <si>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</si>
  <si>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</si>
  <si>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</si>
  <si>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</si>
  <si>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</si>
  <si>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</si>
  <si>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</si>
  <si>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</si>
  <si>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</si>
  <si>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</si>
  <si>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</si>
  <si>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</si>
  <si>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</si>
  <si>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</si>
  <si>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</si>
  <si>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</si>
  <si>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</si>
  <si>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</si>
  <si>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</si>
  <si>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</si>
  <si>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</si>
  <si>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</si>
  <si>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</si>
  <si>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</si>
  <si>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</si>
  <si>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</si>
  <si>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</si>
  <si>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</si>
  <si>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</si>
  <si>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</si>
  <si>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</si>
  <si>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</si>
  <si>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</si>
  <si>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</si>
  <si>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</si>
  <si>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</si>
  <si>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</si>
  <si>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</si>
  <si>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</si>
  <si>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</si>
  <si>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</si>
  <si>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</si>
  <si>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</si>
  <si>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</si>
  <si>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</si>
  <si>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</si>
  <si>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</si>
  <si>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</si>
  <si>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</si>
  <si>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</si>
  <si>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</si>
  <si>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</si>
  <si>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</si>
  <si>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</si>
  <si>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</si>
  <si>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</si>
  <si>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</si>
  <si>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</si>
  <si>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</si>
  <si>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</si>
  <si>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</si>
  <si>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</si>
  <si>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</si>
  <si>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</si>
  <si>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</si>
  <si>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</si>
  <si>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</si>
  <si>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</si>
  <si>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</si>
  <si>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</si>
  <si>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</si>
  <si>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</si>
  <si>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</si>
  <si>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</si>
  <si>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</si>
  <si>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</si>
  <si>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</si>
  <si>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</si>
  <si>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</si>
  <si>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</si>
  <si>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</si>
  <si>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</si>
  <si>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</si>
  <si>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</si>
  <si>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</si>
  <si>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</si>
  <si>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</si>
  <si>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</si>
  <si>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</si>
  <si>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</si>
  <si>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</si>
  <si>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</si>
  <si>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</si>
  <si>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</si>
  <si>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</si>
  <si>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</si>
  <si>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</si>
  <si>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</si>
  <si>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</si>
  <si>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</si>
  <si>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</si>
  <si>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</si>
  <si>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</si>
  <si>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</si>
  <si>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</si>
  <si>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</si>
  <si>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</si>
  <si>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</si>
  <si>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</si>
  <si>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</si>
  <si>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</si>
  <si>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</si>
  <si>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</si>
  <si>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</si>
  <si>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</si>
  <si>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</si>
  <si>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</si>
  <si>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</si>
  <si>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</si>
  <si>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</si>
  <si>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</si>
  <si>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</si>
  <si>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</si>
  <si>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</si>
  <si>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</si>
  <si>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</si>
  <si>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</si>
  <si>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</si>
  <si>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</si>
  <si>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</si>
  <si>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</si>
  <si>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</si>
  <si>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</si>
  <si>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</si>
  <si>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</si>
  <si>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</si>
  <si>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</si>
  <si>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</si>
  <si>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</si>
  <si>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</si>
  <si>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</si>
  <si>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</si>
  <si>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</si>
  <si>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</si>
  <si>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</si>
  <si>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</si>
  <si>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</si>
  <si>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</si>
  <si>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</si>
  <si>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</si>
  <si>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</si>
  <si>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</si>
  <si>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</si>
  <si>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</si>
  <si>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</si>
  <si>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</si>
  <si>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</si>
  <si>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</si>
  <si>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</si>
  <si>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</si>
  <si>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</si>
  <si>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</si>
  <si>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</si>
  <si>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</si>
  <si>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</si>
  <si>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</si>
  <si>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</si>
  <si>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</si>
  <si>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</si>
  <si>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</si>
  <si>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</si>
  <si>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</si>
  <si>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</si>
  <si>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</si>
  <si>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</si>
  <si>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</si>
  <si>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</si>
  <si>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</si>
  <si>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</si>
  <si>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</si>
  <si>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</si>
  <si>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</si>
  <si>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</si>
  <si>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</si>
  <si>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</si>
  <si>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</si>
  <si>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</si>
  <si>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</si>
  <si>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</si>
  <si>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</si>
  <si>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</si>
  <si>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</si>
  <si>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</si>
  <si>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</si>
  <si>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</si>
  <si>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</si>
  <si>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</si>
  <si>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</si>
  <si>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</si>
  <si>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</si>
  <si>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</si>
  <si>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</si>
  <si>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</si>
  <si>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</si>
  <si>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</si>
  <si>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</si>
  <si>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</si>
  <si>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</si>
  <si>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</si>
  <si>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</si>
  <si>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</si>
  <si>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</si>
  <si>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</si>
  <si>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</si>
  <si>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</si>
  <si>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</si>
  <si>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</si>
  <si>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</si>
  <si>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</si>
  <si>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</si>
  <si>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</si>
  <si>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</si>
  <si>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</si>
  <si>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</si>
  <si>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</si>
  <si>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</si>
  <si>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</si>
  <si>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</si>
  <si>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</si>
  <si>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</si>
  <si>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</si>
  <si>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</si>
  <si>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</si>
  <si>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</si>
  <si>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</si>
  <si>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</si>
  <si>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</si>
  <si>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</si>
  <si>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</si>
  <si>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</si>
  <si>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</si>
  <si>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</si>
  <si>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</si>
  <si>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</si>
  <si>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</si>
  <si>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</si>
  <si>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</si>
  <si>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</si>
  <si>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</si>
  <si>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</si>
  <si>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</si>
  <si>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</si>
  <si>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</si>
  <si>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</si>
  <si>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</si>
  <si>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</si>
  <si>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</si>
  <si>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</si>
  <si>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</si>
  <si>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</si>
  <si>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</si>
  <si>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</si>
  <si>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</si>
  <si>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</si>
  <si>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</si>
  <si>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</si>
  <si>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</si>
  <si>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</si>
  <si>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</si>
  <si>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</si>
  <si>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</si>
  <si>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</si>
  <si>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</si>
  <si>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</si>
  <si>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</si>
  <si>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</si>
  <si>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</si>
  <si>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</si>
  <si>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</si>
  <si>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</si>
  <si>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</si>
  <si>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</si>
  <si>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</si>
  <si>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</si>
  <si>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</si>
  <si>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</si>
  <si>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</si>
  <si>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</si>
  <si>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</si>
  <si>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</si>
  <si>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</si>
  <si>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</si>
  <si>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</si>
  <si>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</si>
  <si>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</si>
  <si>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</si>
  <si>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</si>
  <si>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</si>
  <si>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</si>
  <si>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</si>
  <si>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</si>
  <si>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</si>
  <si>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</si>
  <si>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</si>
  <si>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</si>
  <si>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</si>
  <si>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</si>
  <si>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</si>
  <si>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</si>
  <si>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</si>
  <si>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</si>
  <si>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</si>
  <si>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</si>
  <si>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</si>
  <si>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</si>
  <si>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</si>
  <si>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</si>
  <si>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</si>
  <si>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</si>
  <si>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</si>
  <si>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</si>
  <si>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</si>
  <si>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</si>
  <si>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</si>
  <si>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</si>
  <si>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</si>
  <si>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</si>
  <si>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</si>
  <si>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</si>
  <si>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</si>
  <si>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</si>
  <si>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</si>
  <si>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</si>
  <si>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</si>
  <si>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</si>
  <si>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</si>
  <si>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</si>
  <si>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</si>
  <si>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</si>
  <si>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</si>
  <si>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</si>
  <si>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</si>
  <si>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</si>
  <si>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</si>
  <si>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</si>
  <si>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</si>
  <si>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</si>
  <si>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</si>
  <si>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</si>
  <si>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</si>
  <si>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</si>
  <si>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</si>
  <si>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</si>
  <si>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</si>
  <si>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</si>
  <si>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</si>
  <si>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</si>
  <si>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</si>
  <si>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</si>
  <si>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</si>
  <si>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</si>
  <si>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</si>
  <si>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</si>
  <si>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</si>
  <si>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</si>
  <si>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</si>
  <si>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</si>
  <si>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</si>
  <si>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</si>
  <si>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</si>
  <si>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</si>
  <si>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</si>
  <si>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</si>
  <si>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</si>
  <si>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</si>
  <si>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</si>
  <si>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</si>
  <si>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</si>
  <si>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</si>
  <si>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</si>
  <si>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</si>
  <si>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</si>
  <si>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</si>
  <si>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</si>
  <si>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</si>
  <si>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</si>
  <si>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</si>
  <si>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</si>
  <si>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</si>
  <si>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</si>
  <si>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</si>
  <si>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</si>
  <si>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</si>
  <si>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</si>
  <si>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</si>
  <si>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</si>
  <si>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</si>
  <si>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</si>
  <si>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</si>
  <si>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</si>
  <si>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</si>
  <si>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</si>
  <si>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</si>
  <si>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</si>
  <si>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</si>
  <si>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</si>
  <si>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</si>
  <si>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</si>
  <si>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</si>
  <si>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</si>
  <si>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</si>
  <si>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</si>
  <si>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</si>
  <si>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</si>
  <si>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</si>
  <si>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</si>
  <si>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</si>
  <si>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</si>
  <si>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</si>
  <si>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</si>
  <si>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</si>
  <si>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</si>
  <si>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</si>
  <si>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</si>
  <si>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</si>
  <si>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</si>
  <si>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</si>
  <si>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</si>
  <si>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</si>
  <si>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</si>
  <si>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</si>
  <si>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</si>
  <si>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</si>
  <si>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</si>
  <si>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</si>
  <si>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</si>
  <si>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</si>
  <si>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</si>
  <si>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</si>
  <si>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</si>
  <si>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</si>
  <si>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</si>
  <si>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</si>
  <si>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</si>
  <si>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</si>
  <si>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</si>
  <si>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</si>
  <si>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</si>
  <si>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</si>
  <si>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</si>
  <si>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</si>
  <si>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</si>
  <si>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</si>
  <si>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</si>
  <si>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</si>
  <si>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</si>
  <si>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</si>
  <si>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</si>
  <si>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</si>
  <si>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</si>
  <si>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</si>
  <si>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</si>
  <si>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</si>
  <si>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</si>
  <si>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</si>
  <si>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</si>
  <si>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</si>
  <si>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</si>
  <si>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</si>
  <si>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</si>
  <si>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</si>
  <si>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</si>
  <si>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</si>
  <si>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</si>
  <si>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</si>
  <si>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</si>
  <si>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</si>
  <si>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</si>
  <si>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</si>
  <si>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</si>
  <si>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</si>
  <si>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</si>
  <si>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</si>
  <si>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</si>
  <si>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</si>
  <si>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</si>
  <si>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</si>
  <si>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</si>
  <si>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</si>
  <si>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</si>
  <si>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</si>
  <si>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</si>
  <si>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</si>
  <si>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</si>
  <si>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</si>
  <si>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</si>
  <si>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</si>
  <si>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</si>
  <si>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</si>
  <si>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</si>
  <si>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</si>
  <si>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</si>
  <si>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</si>
  <si>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</si>
  <si>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</si>
  <si>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</si>
  <si>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</si>
  <si>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</si>
  <si>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</si>
  <si>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</si>
  <si>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</si>
  <si>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</si>
  <si>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</si>
  <si>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</si>
  <si>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</si>
  <si>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</si>
  <si>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</si>
  <si>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</si>
  <si>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</si>
  <si>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</si>
  <si>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</si>
  <si>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</si>
  <si>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</si>
  <si>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</si>
  <si>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</si>
  <si>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</si>
  <si>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</si>
  <si>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</si>
  <si>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</si>
  <si>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</si>
  <si>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</si>
  <si>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</si>
  <si>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</si>
  <si>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</si>
  <si>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</si>
  <si>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</si>
  <si>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</si>
  <si>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</si>
  <si>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</si>
  <si>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</si>
  <si>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</si>
  <si>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</si>
  <si>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</si>
  <si>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</si>
  <si>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</si>
  <si>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</si>
  <si>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</si>
  <si>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</si>
  <si>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</si>
  <si>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</si>
  <si>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</si>
  <si>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</si>
  <si>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</si>
  <si>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</si>
  <si>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</si>
  <si>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</si>
  <si>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</si>
  <si>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</si>
  <si>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</si>
  <si>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</si>
  <si>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</si>
  <si>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</si>
  <si>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</si>
  <si>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</si>
  <si>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</si>
  <si>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</si>
  <si>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</si>
  <si>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</si>
  <si>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</si>
  <si>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</si>
  <si>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</si>
  <si>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</si>
  <si>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</si>
  <si>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</si>
  <si>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</si>
  <si>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</si>
  <si>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</si>
  <si>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</si>
  <si>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</si>
  <si>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</si>
  <si>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</si>
  <si>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</si>
  <si>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</si>
  <si>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</si>
  <si>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</si>
  <si>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</si>
  <si>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</si>
  <si>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</si>
  <si>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</si>
  <si>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</si>
  <si>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</si>
  <si>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</si>
  <si>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</si>
  <si>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</si>
  <si>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</si>
  <si>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</si>
  <si>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</si>
  <si>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</si>
  <si>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</si>
  <si>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</si>
  <si>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</si>
  <si>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</si>
  <si>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</si>
  <si>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</si>
  <si>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</si>
  <si>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</si>
  <si>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</si>
  <si>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</si>
  <si>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</si>
  <si>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</si>
  <si>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</si>
  <si>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</si>
  <si>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</si>
  <si>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</si>
  <si>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</si>
  <si>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</si>
  <si>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</si>
  <si>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</si>
  <si>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</si>
  <si>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</si>
  <si>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</si>
  <si>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</si>
  <si>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</si>
  <si>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</si>
  <si>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</si>
  <si>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</si>
  <si>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</si>
  <si>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</si>
  <si>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</si>
  <si>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</si>
  <si>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</si>
  <si>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</si>
  <si>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</si>
  <si>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</si>
  <si>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</si>
  <si>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</si>
  <si>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</si>
  <si>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</si>
  <si>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</si>
  <si>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</si>
  <si>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</si>
  <si>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</si>
  <si>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</si>
  <si>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</si>
  <si>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</si>
  <si>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</si>
  <si>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</si>
  <si>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</si>
  <si>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</si>
  <si>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</si>
  <si>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</si>
  <si>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</si>
  <si>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</si>
  <si>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</si>
  <si>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</si>
  <si>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</si>
  <si>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</si>
  <si>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</si>
  <si>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</si>
  <si>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</si>
  <si>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</si>
  <si>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</si>
  <si>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</si>
  <si>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</si>
  <si>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</si>
  <si>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</si>
  <si>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</si>
  <si>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</si>
  <si>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</si>
  <si>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</si>
  <si>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</si>
  <si>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</si>
  <si>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</si>
  <si>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</si>
  <si>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</si>
  <si>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</si>
  <si>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</si>
  <si>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</si>
  <si>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</si>
  <si>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</si>
  <si>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</si>
  <si>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</si>
  <si>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</si>
  <si>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</si>
  <si>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</si>
  <si>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</si>
  <si>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</si>
  <si>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</si>
  <si>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</si>
  <si>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</si>
  <si>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</si>
  <si>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</si>
  <si>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</si>
  <si>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</si>
  <si>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</si>
  <si>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</si>
  <si>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</si>
  <si>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</si>
  <si>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</si>
  <si>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</si>
  <si>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</si>
  <si>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</si>
  <si>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</si>
  <si>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</si>
  <si>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</si>
  <si>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</si>
  <si>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</si>
  <si>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</si>
  <si>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</si>
  <si>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</si>
  <si>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</si>
  <si>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</si>
  <si>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</si>
  <si>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</si>
  <si>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</si>
  <si>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</si>
  <si>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</si>
  <si>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</si>
  <si>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</si>
  <si>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</si>
  <si>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</si>
  <si>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</si>
  <si>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</si>
  <si>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</si>
  <si>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</si>
  <si>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</si>
  <si>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</si>
  <si>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</si>
  <si>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</si>
  <si>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</si>
  <si>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</si>
  <si>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</si>
  <si>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</si>
  <si>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</si>
  <si>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</si>
  <si>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</si>
  <si>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</si>
  <si>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</si>
  <si>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</si>
  <si>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</si>
  <si>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</si>
  <si>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</si>
  <si>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</si>
  <si>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</si>
  <si>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</si>
  <si>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</si>
  <si>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</si>
  <si>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</si>
  <si>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</si>
  <si>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</si>
  <si>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</si>
  <si>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</si>
  <si>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</si>
  <si>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</si>
  <si>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</si>
  <si>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</si>
  <si>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</si>
  <si>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</si>
  <si>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</si>
  <si>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</si>
  <si>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</si>
  <si>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</si>
  <si>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</si>
  <si>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</si>
  <si>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</si>
  <si>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</si>
  <si>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</si>
  <si>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</si>
  <si>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</si>
  <si>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</si>
  <si>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</si>
  <si>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</si>
  <si>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</si>
  <si>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</si>
  <si>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</si>
  <si>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</si>
  <si>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</si>
  <si>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</si>
  <si>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</si>
  <si>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</si>
  <si>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</si>
  <si>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</si>
  <si>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</si>
  <si>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</si>
  <si>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</si>
  <si>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</si>
  <si>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</si>
  <si>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</si>
  <si>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</si>
  <si>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</si>
  <si>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</si>
  <si>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</si>
  <si>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</si>
  <si>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</si>
  <si>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</si>
  <si>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</si>
  <si>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</si>
  <si>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</si>
  <si>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</si>
  <si>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</si>
  <si>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</si>
  <si>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</si>
  <si>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</si>
  <si>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</si>
  <si>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</si>
  <si>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</si>
  <si>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</si>
  <si>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</si>
  <si>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</si>
  <si>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</si>
  <si>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</si>
  <si>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</si>
  <si>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</si>
  <si>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</si>
  <si>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</si>
  <si>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</si>
  <si>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</si>
  <si>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</si>
  <si>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</si>
  <si>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</si>
  <si>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</si>
  <si>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</si>
  <si>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</si>
  <si>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</si>
  <si>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</si>
  <si>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</si>
  <si>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</si>
  <si>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</si>
  <si>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</si>
  <si>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</si>
  <si>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</si>
  <si>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</si>
  <si>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</si>
  <si>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</si>
  <si>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</si>
  <si>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</si>
  <si>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</si>
  <si>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</si>
  <si>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</si>
  <si>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</si>
  <si>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</si>
  <si>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</si>
  <si>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</si>
  <si>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</si>
  <si>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</si>
  <si>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</si>
  <si>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</si>
  <si>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</si>
  <si>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</si>
  <si>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</si>
  <si>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</si>
  <si>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</si>
  <si>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</si>
  <si>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</si>
  <si>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</si>
  <si>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</si>
  <si>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</si>
  <si>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</si>
  <si>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</si>
  <si>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</si>
  <si>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</si>
  <si>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</si>
  <si>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</si>
  <si>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</si>
  <si>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</si>
  <si>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</si>
  <si>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</si>
  <si>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</si>
  <si>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</si>
  <si>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</si>
  <si>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</si>
  <si>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</si>
  <si>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</si>
  <si>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</si>
  <si>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</si>
  <si>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</si>
  <si>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</si>
  <si>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</si>
  <si>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</si>
  <si>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</si>
  <si>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</si>
  <si>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</si>
  <si>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</si>
  <si>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</si>
  <si>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</si>
  <si>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</si>
  <si>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</si>
  <si>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</si>
  <si>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</si>
  <si>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</si>
  <si>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</si>
  <si>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</si>
  <si>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</si>
  <si>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</si>
  <si>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</si>
  <si>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</si>
  <si>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</si>
  <si>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</si>
  <si>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</si>
  <si>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</si>
  <si>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</si>
  <si>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</si>
  <si>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</si>
  <si>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</si>
  <si>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</si>
  <si>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</si>
  <si>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</si>
  <si>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</si>
  <si>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</si>
  <si>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</si>
  <si>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</si>
  <si>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</si>
  <si>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</si>
  <si>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</si>
  <si>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</si>
  <si>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</si>
  <si>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</si>
  <si>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</si>
  <si>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</si>
  <si>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</si>
  <si>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</si>
  <si>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</si>
  <si>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</si>
  <si>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</si>
  <si>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</si>
  <si>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</si>
  <si>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</si>
  <si>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</si>
  <si>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</si>
  <si>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</si>
  <si>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</si>
  <si>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</si>
  <si>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</si>
  <si>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</si>
  <si>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</si>
  <si>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</si>
  <si>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</si>
  <si>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</si>
  <si>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</si>
  <si>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</si>
  <si>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</si>
  <si>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</si>
  <si>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</si>
  <si>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</si>
  <si>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</si>
  <si>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</si>
  <si>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</si>
  <si>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</si>
  <si>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</si>
  <si>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</si>
  <si>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</si>
  <si>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</si>
  <si>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</si>
  <si>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</si>
  <si>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</si>
  <si>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</si>
  <si>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</si>
  <si>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</si>
  <si>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</si>
  <si>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</si>
  <si>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</si>
  <si>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</si>
  <si>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</si>
  <si>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</si>
  <si>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</si>
  <si>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</si>
  <si>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</si>
  <si>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</si>
  <si>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</si>
  <si>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</si>
  <si>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</si>
  <si>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</si>
  <si>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</si>
  <si>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</si>
  <si>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</si>
  <si>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</si>
  <si>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</si>
  <si>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</si>
  <si>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</si>
  <si>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</si>
  <si>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</si>
  <si>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</si>
  <si>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</si>
  <si>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</si>
  <si>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</si>
  <si>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</si>
  <si>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</si>
  <si>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</si>
  <si>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</si>
  <si>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</si>
  <si>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</si>
  <si>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</si>
  <si>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</si>
  <si>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</si>
  <si>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</si>
  <si>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</si>
  <si>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</si>
  <si>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</si>
  <si>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</si>
  <si>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</si>
  <si>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</si>
  <si>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</si>
  <si>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</si>
  <si>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</si>
  <si>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</si>
  <si>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</si>
  <si>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</si>
  <si>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</si>
  <si>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</si>
  <si>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</si>
  <si>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</si>
  <si>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</si>
  <si>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</si>
  <si>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</si>
  <si>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</si>
  <si>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</si>
  <si>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</si>
  <si>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</si>
  <si>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</si>
  <si>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</si>
  <si>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</si>
  <si>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</si>
  <si>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</si>
  <si>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</si>
  <si>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</si>
  <si>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</si>
  <si>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</si>
  <si>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</si>
  <si>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</si>
  <si>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</si>
  <si>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</si>
  <si>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</si>
  <si>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</si>
  <si>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</si>
  <si>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</si>
  <si>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</si>
  <si>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</si>
  <si>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</si>
  <si>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</si>
  <si>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</si>
  <si>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</si>
  <si>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</si>
  <si>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</si>
  <si>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</si>
  <si>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</si>
  <si>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</si>
  <si>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</si>
  <si>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</si>
  <si>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</si>
  <si>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</si>
  <si>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</si>
  <si>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</si>
  <si>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</si>
  <si>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</si>
  <si>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</si>
  <si>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</si>
  <si>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</si>
  <si>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</si>
  <si>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</si>
  <si>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</si>
  <si>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</si>
  <si>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</si>
  <si>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</si>
  <si>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</si>
  <si>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</si>
  <si>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</si>
  <si>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</si>
  <si>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</si>
  <si>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</si>
  <si>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</si>
  <si>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</si>
  <si>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</si>
  <si>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</si>
  <si>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</si>
  <si>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</si>
  <si>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</si>
  <si>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</si>
  <si>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</si>
  <si>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</si>
  <si>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</si>
  <si>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</si>
  <si>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</si>
  <si>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</si>
  <si>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</si>
  <si>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</si>
  <si>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</si>
  <si>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</si>
  <si>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</si>
  <si>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</si>
  <si>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</si>
  <si>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</si>
  <si>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</si>
  <si>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</si>
  <si>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</si>
  <si>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</si>
  <si>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</si>
  <si>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</si>
  <si>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</si>
  <si>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</si>
  <si>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</si>
  <si>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</si>
  <si>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</si>
  <si>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</si>
  <si>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</si>
  <si>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</si>
  <si>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</si>
  <si>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</si>
  <si>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</si>
  <si>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</si>
  <si>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</si>
  <si>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</si>
  <si>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</si>
  <si>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</si>
  <si>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</si>
  <si>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</si>
  <si>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</si>
  <si>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</si>
  <si>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</si>
  <si>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</si>
  <si>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</si>
  <si>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</si>
  <si>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</si>
  <si>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</si>
  <si>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</si>
  <si>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</si>
  <si>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</si>
  <si>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</si>
  <si>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</si>
  <si>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</si>
  <si>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</si>
  <si>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</si>
  <si>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</si>
  <si>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</si>
  <si>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</si>
  <si>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</si>
  <si>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</si>
  <si>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</si>
  <si>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</si>
  <si>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</si>
  <si>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</si>
  <si>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</si>
  <si>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</si>
  <si>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</si>
  <si>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</si>
  <si>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</si>
  <si>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</si>
  <si>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</si>
  <si>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</si>
  <si>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</si>
  <si>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</si>
  <si>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</si>
  <si>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</si>
  <si>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</si>
  <si>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</si>
  <si>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</si>
  <si>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</si>
  <si>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</si>
  <si>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</si>
  <si>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</si>
  <si>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</si>
  <si>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</si>
  <si>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</si>
  <si>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</si>
  <si>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</si>
  <si>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</si>
  <si>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</si>
  <si>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</si>
  <si>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</si>
  <si>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</si>
  <si>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</si>
  <si>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</si>
  <si>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</si>
  <si>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</si>
  <si>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</si>
  <si>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</si>
  <si>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</si>
  <si>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</si>
  <si>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</si>
  <si>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</si>
  <si>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</si>
  <si>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</si>
  <si>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</si>
  <si>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</si>
  <si>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</si>
  <si>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</si>
  <si>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</si>
  <si>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</si>
  <si>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</si>
  <si>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</si>
  <si>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</si>
  <si>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</si>
  <si>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</si>
  <si>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</si>
  <si>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</si>
  <si>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</si>
  <si>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</si>
  <si>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</si>
  <si>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</si>
  <si>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</si>
  <si>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</si>
  <si>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</si>
  <si>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</si>
  <si>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</si>
  <si>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</si>
  <si>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</si>
  <si>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</si>
  <si>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</si>
  <si>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</si>
  <si>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</si>
  <si>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</si>
  <si>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</si>
  <si>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</si>
  <si>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</si>
  <si>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</si>
  <si>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</si>
  <si>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</si>
  <si>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</si>
  <si>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</si>
  <si>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</si>
  <si>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</si>
  <si>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</si>
  <si>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</si>
  <si>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</si>
  <si>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</si>
  <si>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</si>
  <si>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</si>
  <si>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</si>
  <si>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</si>
  <si>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</si>
  <si>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</si>
  <si>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</si>
  <si>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</si>
  <si>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</si>
  <si>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</si>
  <si>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</si>
  <si>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</si>
  <si>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</si>
  <si>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</si>
  <si>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</si>
  <si>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</si>
  <si>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</si>
  <si>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</si>
  <si>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</si>
  <si>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</si>
  <si>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</si>
  <si>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</si>
  <si>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</si>
  <si>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</si>
  <si>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</si>
  <si>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</si>
  <si>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</si>
  <si>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</si>
  <si>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</si>
  <si>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</si>
  <si>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</si>
  <si>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</si>
  <si>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</si>
  <si>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</si>
  <si>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</si>
  <si>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</si>
  <si>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</si>
  <si>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</si>
  <si>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</si>
  <si>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</si>
  <si>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</si>
  <si>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</si>
  <si>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</si>
  <si>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</si>
  <si>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</si>
  <si>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</si>
  <si>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</si>
  <si>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</si>
  <si>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</si>
  <si>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</si>
  <si>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</si>
  <si>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</si>
  <si>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</si>
  <si>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</si>
  <si>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</si>
  <si>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</si>
  <si>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</si>
  <si>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</si>
  <si>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</si>
  <si>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</si>
  <si>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</si>
  <si>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</si>
  <si>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</si>
  <si>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</si>
  <si>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</si>
  <si>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</si>
  <si>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</si>
  <si>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</si>
  <si>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</si>
  <si>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</si>
  <si>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</si>
  <si>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</si>
  <si>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</si>
  <si>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</si>
  <si>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</si>
  <si>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</si>
  <si>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</si>
  <si>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</si>
  <si>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</si>
  <si>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</si>
  <si>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</si>
  <si>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</si>
  <si>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</si>
  <si>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</si>
  <si>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</si>
  <si>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</si>
  <si>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</si>
  <si>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</si>
  <si>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</si>
  <si>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</si>
  <si>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</si>
  <si>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</si>
  <si>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</si>
  <si>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</si>
  <si>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</si>
  <si>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</si>
  <si>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</si>
  <si>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</si>
  <si>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</si>
  <si>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</si>
  <si>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</si>
  <si>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</si>
  <si>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</si>
  <si>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</si>
  <si>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</si>
  <si>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</si>
  <si>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</si>
  <si>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</si>
  <si>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</si>
  <si>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</si>
  <si>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</si>
  <si>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</si>
  <si>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</si>
  <si>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</si>
  <si>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</si>
  <si>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</si>
  <si>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</si>
  <si>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</si>
  <si>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</si>
  <si>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</si>
  <si>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</si>
  <si>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</si>
  <si>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</si>
  <si>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</si>
  <si>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</si>
  <si>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</si>
  <si>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</si>
  <si>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</si>
  <si>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</si>
  <si>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</si>
  <si>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</si>
  <si>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</si>
  <si>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</si>
  <si>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</si>
  <si>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</si>
  <si>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</si>
  <si>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</si>
  <si>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</si>
  <si>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</si>
  <si>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</si>
  <si>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</si>
  <si>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</si>
  <si>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</si>
  <si>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</si>
  <si>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</si>
  <si>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</si>
  <si>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</si>
  <si>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</si>
  <si>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</si>
  <si>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</si>
  <si>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</si>
  <si>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</si>
  <si>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</si>
  <si>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</si>
  <si>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</si>
  <si>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</si>
  <si>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</si>
  <si>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</si>
  <si>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</si>
  <si>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</si>
  <si>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</si>
  <si>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</si>
  <si>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</si>
  <si>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</si>
  <si>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</si>
  <si>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</si>
  <si>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</si>
  <si>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</si>
  <si>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</si>
  <si>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</si>
  <si>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</si>
  <si>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</si>
  <si>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</si>
  <si>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</si>
  <si>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</si>
  <si>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</si>
  <si>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</si>
  <si>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</si>
  <si>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</si>
  <si>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</si>
  <si>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</si>
  <si>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</si>
  <si>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</si>
  <si>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</si>
  <si>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</si>
  <si>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</si>
  <si>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</si>
  <si>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</si>
  <si>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</si>
  <si>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</si>
  <si>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</si>
  <si>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</si>
  <si>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</si>
  <si>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</si>
  <si>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</si>
  <si>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</si>
  <si>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</si>
  <si>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</si>
  <si>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</si>
  <si>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</si>
  <si>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</si>
  <si>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</si>
  <si>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</si>
  <si>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</si>
  <si>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</si>
  <si>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</si>
  <si>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</si>
  <si>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</si>
  <si>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</si>
  <si>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</si>
  <si>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</si>
  <si>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</si>
  <si>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</si>
  <si>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</si>
  <si>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</si>
  <si>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</si>
  <si>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</si>
  <si>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</si>
  <si>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</si>
  <si>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</si>
  <si>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</si>
  <si>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</si>
  <si>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</si>
  <si>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</si>
  <si>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</si>
  <si>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</si>
  <si>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</si>
  <si>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</si>
  <si>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</si>
  <si>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</si>
  <si>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</si>
  <si>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</si>
  <si>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</si>
  <si>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</si>
  <si>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</si>
  <si>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</si>
  <si>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</si>
  <si>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</si>
  <si>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</si>
  <si>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</si>
  <si>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</si>
  <si>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</si>
  <si>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</si>
  <si>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</si>
  <si>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</si>
  <si>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</si>
  <si>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</si>
  <si>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</si>
  <si>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</si>
  <si>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</si>
  <si>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</si>
  <si>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</si>
  <si>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</si>
  <si>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</si>
  <si>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</si>
  <si>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</si>
  <si>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</si>
  <si>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</si>
  <si>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</si>
  <si>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</si>
  <si>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</si>
  <si>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</si>
  <si>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</si>
  <si>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</si>
  <si>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</si>
  <si>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</si>
  <si>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</si>
  <si>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</si>
  <si>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</si>
  <si>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</si>
  <si>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</si>
  <si>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</si>
  <si>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</si>
  <si>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</si>
  <si>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</si>
  <si>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</si>
  <si>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</si>
  <si>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</si>
  <si>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</si>
  <si>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</si>
  <si>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</si>
  <si>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</si>
  <si>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</si>
  <si>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</si>
  <si>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</si>
  <si>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</si>
  <si>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</si>
  <si>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</si>
  <si>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</si>
  <si>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</si>
  <si>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</si>
  <si>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</si>
  <si>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</si>
  <si>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</si>
  <si>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</si>
  <si>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</si>
  <si>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</si>
  <si>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</si>
  <si>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</si>
  <si>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</si>
  <si>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</si>
  <si>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</si>
  <si>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</si>
  <si>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</si>
  <si>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</si>
  <si>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</si>
  <si>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</si>
  <si>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</si>
  <si>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</si>
  <si>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</si>
  <si>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</si>
  <si>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</si>
  <si>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</si>
  <si>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</si>
  <si>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</si>
  <si>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</si>
  <si>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</si>
  <si>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</si>
  <si>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</si>
  <si>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</si>
  <si>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</si>
  <si>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</si>
  <si>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</si>
  <si>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</si>
  <si>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</si>
  <si>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</si>
  <si>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</si>
  <si>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</si>
  <si>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</si>
  <si>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</si>
  <si>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</si>
  <si>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</si>
  <si>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</si>
  <si>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</si>
  <si>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</si>
  <si>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</si>
  <si>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</si>
  <si>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</si>
  <si>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</si>
  <si>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</si>
  <si>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</si>
  <si>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</si>
  <si>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</si>
  <si>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</si>
  <si>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</si>
  <si>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</si>
  <si>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</si>
  <si>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</si>
  <si>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</si>
  <si>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</si>
  <si>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</si>
  <si>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</si>
  <si>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</si>
  <si>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</si>
  <si>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</si>
  <si>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</si>
  <si>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</si>
  <si>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</si>
  <si>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</si>
  <si>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</si>
  <si>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</si>
  <si>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</si>
  <si>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</si>
  <si>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</si>
  <si>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</si>
  <si>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</si>
  <si>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</si>
  <si>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</si>
  <si>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</si>
  <si>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</si>
  <si>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</si>
  <si>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</si>
  <si>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</si>
  <si>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</si>
  <si>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</si>
  <si>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</si>
  <si>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</si>
  <si>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</si>
  <si>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</si>
  <si>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</si>
  <si>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</si>
  <si>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</si>
  <si>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</si>
  <si>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</si>
  <si>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</si>
  <si>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</si>
  <si>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</si>
  <si>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</si>
  <si>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</si>
  <si>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</si>
  <si>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</si>
  <si>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</si>
  <si>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</si>
  <si>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</si>
  <si>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</si>
  <si>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</si>
  <si>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</si>
  <si>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</si>
  <si>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</si>
  <si>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</si>
  <si>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</si>
  <si>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</si>
  <si>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</si>
  <si>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</si>
  <si>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</si>
  <si>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</si>
  <si>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</si>
  <si>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</si>
  <si>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</si>
  <si>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</si>
  <si>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</si>
  <si>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</si>
  <si>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</si>
  <si>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</si>
  <si>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</si>
  <si>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</si>
  <si>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</si>
  <si>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</si>
  <si>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</si>
  <si>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</si>
  <si>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</si>
  <si>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</si>
  <si>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</si>
  <si>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</si>
  <si>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</si>
  <si>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</si>
  <si>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</si>
  <si>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</si>
  <si>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</si>
  <si>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</si>
  <si>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</si>
  <si>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</si>
  <si>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</si>
  <si>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</si>
  <si>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</si>
  <si>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</si>
  <si>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</si>
  <si>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</si>
  <si>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</si>
  <si>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</si>
  <si>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</si>
  <si>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</si>
  <si>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</si>
  <si>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</si>
  <si>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</si>
  <si>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</si>
  <si>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</si>
  <si>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</si>
  <si>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</si>
  <si>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</si>
  <si>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</si>
  <si>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</si>
  <si>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</si>
  <si>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</si>
  <si>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</si>
  <si>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</si>
  <si>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</si>
  <si>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</si>
  <si>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</si>
  <si>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</si>
  <si>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</si>
  <si>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</si>
  <si>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</si>
  <si>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</si>
  <si>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</si>
  <si>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</si>
  <si>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</si>
  <si>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</si>
  <si>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</si>
  <si>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</si>
  <si>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</si>
  <si>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</si>
  <si>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</si>
  <si>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</si>
  <si>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</si>
  <si>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</si>
  <si>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</si>
  <si>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</si>
  <si>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</si>
  <si>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</si>
  <si>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</si>
  <si>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</si>
  <si>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</si>
  <si>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</si>
  <si>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</si>
  <si>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</si>
  <si>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</si>
  <si>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</si>
  <si>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</si>
  <si>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</si>
  <si>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</si>
  <si>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</si>
  <si>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</si>
  <si>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</si>
  <si>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</si>
  <si>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</si>
  <si>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</si>
  <si>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</si>
  <si>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</si>
  <si>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</si>
  <si>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</si>
  <si>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</si>
  <si>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</si>
  <si>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</si>
  <si>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</si>
  <si>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</si>
  <si>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</si>
  <si>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</si>
  <si>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</si>
  <si>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</si>
  <si>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</si>
  <si>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</si>
  <si>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</si>
  <si>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</si>
  <si>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</si>
  <si>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</si>
  <si>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</si>
  <si>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</si>
  <si>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</si>
  <si>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</si>
  <si>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</si>
  <si>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</si>
  <si>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</si>
  <si>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</si>
  <si>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</si>
  <si>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</si>
  <si>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</si>
  <si>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</si>
  <si>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</si>
  <si>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</si>
  <si>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</si>
  <si>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</si>
  <si>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</si>
  <si>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</si>
  <si>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</si>
  <si>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</si>
  <si>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</si>
  <si>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</si>
  <si>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</si>
  <si>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</si>
  <si>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</si>
  <si>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</si>
  <si>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</si>
  <si>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</si>
  <si>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</si>
  <si>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</si>
  <si>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</si>
  <si>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</si>
  <si>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</si>
  <si>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</si>
  <si>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</si>
  <si>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</si>
  <si>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</si>
  <si>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</si>
  <si>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</si>
  <si>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</si>
  <si>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</si>
  <si>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</si>
  <si>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</si>
  <si>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</si>
  <si>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</si>
  <si>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</si>
  <si>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</si>
  <si>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</si>
  <si>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</si>
  <si>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</si>
  <si>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</si>
  <si>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</si>
  <si>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</si>
  <si>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</si>
  <si>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</si>
  <si>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</si>
  <si>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</si>
  <si>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</si>
  <si>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</si>
  <si>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</si>
  <si>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</si>
  <si>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</si>
  <si>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</si>
  <si>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</si>
  <si>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</si>
  <si>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</si>
  <si>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</si>
  <si>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</si>
  <si>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</si>
  <si>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</si>
  <si>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</si>
  <si>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</si>
  <si>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</si>
  <si>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</si>
  <si>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</si>
  <si>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</si>
  <si>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</si>
  <si>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</si>
  <si>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</si>
  <si>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</si>
  <si>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</si>
  <si>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</si>
  <si>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</si>
  <si>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</si>
  <si>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</si>
  <si>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</si>
  <si>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</si>
  <si>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</si>
  <si>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</si>
  <si>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</si>
  <si>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</si>
  <si>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</si>
  <si>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</si>
  <si>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</si>
  <si>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</si>
  <si>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</si>
  <si>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</si>
  <si>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</si>
  <si>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</si>
  <si>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</si>
  <si>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</si>
  <si>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</si>
  <si>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</si>
  <si>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</si>
  <si>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</si>
  <si>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</si>
  <si>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</si>
  <si>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</si>
  <si>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</si>
  <si>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</si>
  <si>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</si>
  <si>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</si>
  <si>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</si>
  <si>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</si>
  <si>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</si>
  <si>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</si>
  <si>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</si>
  <si>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</si>
  <si>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</si>
  <si>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</si>
  <si>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</si>
  <si>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</si>
  <si>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</si>
  <si>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</si>
  <si>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</si>
  <si>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</si>
  <si>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</si>
  <si>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</si>
  <si>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</si>
  <si>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</si>
  <si>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</si>
  <si>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</si>
  <si>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</si>
  <si>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</si>
  <si>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</si>
  <si>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</si>
  <si>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</si>
  <si>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</si>
  <si>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</si>
  <si>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</si>
  <si>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</si>
  <si>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</si>
  <si>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</si>
  <si>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</si>
  <si>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</si>
  <si>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</si>
  <si>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</si>
  <si>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</si>
  <si>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</si>
  <si>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</si>
  <si>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</si>
  <si>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</si>
  <si>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</si>
  <si>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</si>
  <si>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</si>
  <si>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</si>
  <si>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</si>
  <si>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</si>
  <si>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</si>
  <si>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</si>
  <si>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</si>
  <si>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</si>
  <si>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</si>
  <si>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</si>
  <si>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</si>
  <si>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</si>
  <si>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</si>
  <si>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</si>
  <si>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</si>
  <si>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</si>
  <si>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</si>
  <si>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</si>
  <si>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</si>
  <si>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</si>
  <si>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</si>
  <si>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</si>
  <si>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</si>
  <si>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</si>
  <si>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</si>
  <si>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</si>
  <si>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</si>
  <si>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</si>
  <si>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</si>
  <si>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</si>
  <si>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</si>
  <si>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</si>
  <si>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</si>
  <si>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</si>
  <si>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</si>
  <si>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</si>
  <si>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</si>
  <si>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</si>
  <si>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</si>
  <si>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</si>
  <si>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</si>
  <si>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</si>
  <si>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</si>
  <si>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</si>
  <si>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</si>
  <si>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</si>
  <si>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</si>
  <si>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</si>
  <si>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</si>
  <si>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</si>
  <si>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</si>
  <si>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</si>
  <si>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</si>
  <si>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</si>
  <si>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</si>
  <si>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</si>
  <si>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</si>
  <si>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</si>
  <si>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</si>
  <si>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</si>
  <si>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</si>
  <si>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</si>
  <si>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</si>
  <si>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</si>
  <si>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</si>
  <si>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</si>
  <si>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</si>
  <si>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</si>
  <si>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</si>
  <si>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</si>
  <si>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</si>
  <si>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</si>
  <si>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</si>
  <si>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</si>
  <si>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</si>
  <si>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</si>
  <si>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</si>
  <si>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</si>
  <si>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</si>
  <si>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</si>
  <si>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</si>
  <si>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</si>
  <si>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</si>
  <si>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</si>
  <si>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</si>
  <si>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</si>
  <si>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</si>
  <si>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</si>
  <si>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</si>
  <si>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</si>
  <si>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</si>
  <si>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</si>
  <si>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</si>
  <si>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</si>
  <si>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</si>
  <si>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</si>
  <si>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</si>
  <si>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</si>
  <si>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</si>
  <si>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</si>
  <si>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</si>
  <si>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</si>
  <si>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</si>
  <si>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</si>
  <si>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</si>
  <si>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</si>
  <si>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</si>
  <si>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</si>
  <si>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</si>
  <si>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</si>
  <si>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</si>
  <si>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</si>
  <si>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</si>
  <si>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</si>
  <si>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</si>
  <si>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</si>
  <si>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</si>
  <si>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</si>
  <si>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</si>
  <si>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</si>
  <si>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</si>
  <si>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</si>
  <si>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</si>
  <si>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</si>
  <si>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</si>
  <si>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</si>
  <si>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</si>
  <si>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</si>
  <si>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</si>
  <si>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</si>
  <si>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</si>
  <si>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</si>
  <si>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</si>
  <si>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</si>
  <si>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</si>
  <si>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</si>
  <si>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</si>
  <si>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</si>
  <si>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</si>
  <si>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</si>
  <si>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</si>
  <si>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</si>
  <si>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</si>
  <si>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</si>
  <si>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</si>
  <si>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</si>
  <si>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</si>
  <si>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</si>
  <si>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</si>
  <si>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</si>
  <si>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</si>
  <si>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</si>
  <si>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</si>
  <si>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</si>
  <si>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</si>
  <si>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</si>
  <si>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</si>
  <si>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</si>
  <si>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</si>
  <si>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</si>
  <si>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</si>
  <si>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</si>
  <si>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</si>
  <si>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</si>
  <si>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</si>
  <si>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</si>
  <si>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</si>
  <si>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</si>
  <si>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</si>
  <si>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</si>
  <si>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</si>
  <si>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</si>
  <si>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</si>
  <si>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</si>
  <si>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</si>
  <si>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</si>
  <si>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</si>
  <si>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</si>
  <si>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</si>
  <si>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</si>
  <si>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</si>
  <si>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</si>
  <si>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</si>
  <si>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</si>
  <si>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</si>
  <si>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</si>
  <si>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</si>
  <si>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</si>
  <si>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</si>
  <si>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</si>
  <si>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</si>
  <si>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</si>
  <si>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</si>
  <si>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</si>
  <si>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</si>
  <si>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</si>
  <si>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</si>
  <si>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</si>
  <si>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</si>
  <si>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</si>
  <si>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</si>
  <si>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</si>
  <si>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</si>
  <si>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</si>
  <si>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</si>
  <si>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</si>
  <si>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</si>
  <si>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</si>
  <si>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</si>
  <si>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</si>
  <si>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</si>
  <si>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</si>
  <si>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</si>
  <si>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</si>
  <si>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</si>
  <si>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</si>
  <si>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</si>
  <si>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</si>
  <si>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</si>
  <si>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</si>
  <si>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</si>
  <si>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</si>
  <si>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</si>
  <si>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</si>
  <si>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</si>
  <si>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</si>
  <si>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</si>
  <si>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</si>
  <si>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</si>
  <si>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</si>
  <si>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</si>
  <si>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</si>
  <si>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</si>
  <si>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</si>
  <si>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</si>
  <si>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</si>
  <si>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</si>
  <si>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</si>
  <si>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</si>
  <si>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</si>
  <si>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</si>
  <si>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</si>
  <si>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</si>
  <si>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</si>
  <si>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</si>
  <si>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</si>
  <si>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</si>
  <si>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</si>
  <si>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</si>
  <si>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</si>
  <si>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</si>
  <si>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</si>
  <si>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</si>
  <si>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</si>
  <si>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</si>
  <si>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</si>
  <si>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</si>
  <si>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</si>
  <si>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</si>
  <si>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</si>
  <si>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</si>
  <si>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</si>
  <si>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</si>
  <si>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</si>
  <si>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</si>
  <si>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</si>
  <si>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</si>
  <si>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</si>
  <si>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</si>
  <si>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</si>
  <si>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</si>
  <si>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</si>
  <si>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</si>
  <si>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</si>
  <si>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</si>
  <si>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</si>
  <si>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</si>
  <si>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</si>
  <si>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</si>
  <si>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</si>
  <si>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</si>
  <si>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</si>
  <si>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</si>
  <si>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</si>
  <si>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</si>
  <si>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</si>
  <si>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</si>
  <si>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</si>
  <si>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</si>
  <si>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</si>
  <si>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</si>
  <si>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</si>
  <si>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</si>
  <si>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</si>
  <si>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</si>
  <si>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</si>
  <si>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</si>
  <si>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</si>
  <si>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</si>
  <si>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</si>
  <si>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</si>
  <si>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</si>
  <si>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</si>
  <si>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</si>
  <si>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</si>
  <si>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</si>
  <si>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</si>
  <si>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</si>
  <si>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</si>
  <si>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</si>
  <si>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</si>
  <si>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</si>
  <si>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</si>
  <si>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</si>
  <si>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</si>
  <si>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</si>
  <si>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</si>
  <si>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</si>
  <si>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</si>
  <si>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</si>
  <si>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</si>
  <si>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</si>
  <si>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</si>
  <si>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</si>
  <si>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</si>
  <si>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</si>
  <si>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</si>
  <si>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</si>
  <si>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</si>
  <si>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</si>
  <si>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</si>
  <si>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</si>
  <si>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</si>
  <si>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</si>
  <si>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</si>
  <si>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</si>
  <si>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</si>
  <si>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</si>
  <si>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</si>
  <si>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</si>
  <si>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</si>
  <si>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</si>
  <si>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</si>
  <si>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</si>
  <si>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</si>
  <si>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</si>
  <si>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</si>
  <si>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</si>
  <si>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</si>
  <si>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</si>
  <si>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</si>
  <si>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</si>
  <si>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</si>
  <si>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</si>
  <si>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</si>
  <si>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</si>
  <si>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</si>
  <si>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</si>
  <si>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</si>
  <si>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</si>
  <si>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</si>
  <si>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</si>
  <si>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</si>
  <si>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</si>
  <si>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</si>
  <si>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</si>
  <si>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</si>
  <si>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</si>
  <si>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</si>
  <si>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</si>
  <si>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</si>
  <si>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</si>
  <si>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</si>
  <si>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</si>
  <si>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</si>
  <si>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</si>
  <si>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</si>
  <si>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</si>
  <si>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</si>
  <si>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</si>
  <si>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</si>
  <si>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</si>
  <si>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</si>
  <si>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</si>
  <si>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</si>
  <si>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</si>
  <si>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</si>
  <si>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</si>
  <si>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</si>
  <si>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</si>
  <si>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</si>
  <si>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</si>
  <si>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</si>
  <si>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</si>
  <si>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</si>
  <si>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</si>
  <si>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</si>
  <si>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</si>
  <si>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</si>
  <si>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</si>
  <si>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</si>
  <si>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</si>
  <si>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</si>
  <si>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</si>
  <si>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</si>
  <si>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</si>
  <si>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</si>
  <si>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</si>
  <si>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</si>
  <si>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</si>
  <si>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</si>
  <si>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</si>
  <si>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</si>
  <si>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</si>
  <si>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</si>
  <si>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</si>
  <si>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</si>
  <si>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</si>
  <si>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</si>
  <si>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</si>
  <si>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</si>
  <si>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</si>
  <si>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</si>
  <si>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</si>
  <si>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</si>
  <si>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</si>
  <si>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</si>
  <si>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</si>
  <si>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</si>
  <si>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</si>
  <si>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</si>
  <si>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</si>
  <si>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</si>
  <si>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</si>
  <si>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</si>
  <si>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</si>
  <si>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</si>
  <si>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</si>
  <si>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</si>
  <si>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</si>
  <si>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</si>
  <si>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</si>
  <si>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</si>
  <si>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</si>
  <si>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</si>
  <si>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</si>
  <si>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</si>
  <si>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</si>
  <si>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</si>
  <si>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</si>
  <si>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</si>
  <si>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</si>
  <si>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</si>
  <si>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</si>
  <si>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</si>
  <si>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</si>
  <si>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</si>
  <si>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</si>
  <si>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</si>
  <si>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</si>
  <si>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</si>
  <si>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</si>
  <si>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</si>
  <si>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</si>
  <si>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</si>
  <si>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</si>
  <si>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</si>
  <si>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</si>
  <si>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</si>
  <si>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</si>
  <si>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</si>
  <si>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</si>
  <si>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</si>
  <si>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</si>
  <si>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</si>
  <si>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</si>
  <si>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</si>
  <si>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</si>
  <si>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</si>
  <si>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</si>
  <si>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</si>
  <si>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</si>
  <si>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</si>
  <si>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</si>
  <si>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</si>
  <si>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</si>
  <si>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</si>
  <si>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</si>
  <si>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</si>
  <si>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</si>
  <si>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</si>
  <si>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</si>
  <si>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</si>
  <si>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</si>
  <si>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</si>
  <si>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</si>
  <si>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</si>
  <si>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</si>
  <si>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</si>
  <si>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</si>
  <si>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</si>
  <si>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</si>
  <si>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</si>
  <si>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</si>
  <si>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</si>
  <si>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</si>
  <si>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</si>
  <si>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</si>
  <si>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</si>
  <si>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</si>
  <si>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</si>
  <si>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</si>
  <si>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</si>
  <si>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</si>
  <si>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</si>
  <si>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</si>
  <si>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</si>
  <si>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</si>
  <si>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</si>
  <si>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</si>
  <si>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</si>
  <si>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</si>
  <si>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</si>
  <si>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</si>
  <si>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</si>
  <si>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</si>
  <si>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</si>
  <si>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</si>
  <si>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</si>
  <si>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</si>
  <si>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</si>
  <si>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</si>
  <si>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</si>
  <si>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</si>
  <si>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</si>
  <si>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</si>
  <si>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</si>
  <si>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</si>
  <si>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</si>
  <si>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</si>
  <si>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</si>
  <si>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</si>
  <si>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</si>
  <si>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</si>
  <si>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</si>
  <si>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</si>
  <si>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</si>
  <si>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</si>
  <si>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</si>
  <si>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</si>
  <si>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</si>
  <si>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</si>
  <si>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</si>
  <si>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</si>
  <si>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</si>
  <si>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</si>
  <si>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</si>
  <si>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</si>
  <si>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</si>
  <si>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</si>
  <si>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</si>
  <si>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</si>
  <si>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</si>
  <si>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</si>
  <si>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</si>
  <si>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</si>
  <si>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</si>
  <si>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</si>
  <si>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</si>
  <si>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</si>
  <si>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</si>
  <si>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</si>
  <si>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</si>
  <si>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</si>
  <si>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</si>
  <si>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</si>
  <si>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</si>
  <si>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</si>
  <si>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</si>
  <si>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</si>
  <si>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</si>
  <si>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</si>
  <si>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</si>
  <si>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</si>
  <si>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</si>
  <si>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</si>
  <si>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</si>
  <si>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</si>
  <si>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</si>
  <si>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</si>
  <si>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</si>
  <si>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</si>
  <si>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</si>
  <si>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</si>
  <si>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</si>
  <si>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</si>
  <si>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</si>
  <si>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</si>
  <si>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</si>
  <si>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</si>
  <si>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</si>
  <si>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</si>
  <si>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</si>
  <si>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</si>
  <si>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</si>
  <si>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</si>
  <si>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</si>
  <si>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</si>
  <si>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</si>
  <si>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</si>
  <si>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</si>
  <si>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</si>
  <si>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</si>
  <si>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</si>
  <si>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</si>
  <si>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</si>
  <si>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</si>
  <si>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</si>
  <si>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</si>
  <si>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</si>
  <si>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</si>
  <si>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</si>
  <si>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</si>
  <si>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</si>
  <si>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</si>
  <si>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</si>
  <si>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</si>
  <si>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</si>
  <si>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</si>
  <si>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</si>
  <si>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</si>
  <si>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</si>
  <si>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</si>
  <si>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</si>
  <si>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</si>
  <si>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</si>
  <si>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</si>
  <si>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</si>
  <si>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</si>
  <si>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</si>
  <si>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</si>
  <si>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</si>
  <si>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</si>
  <si>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</si>
  <si>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</si>
  <si>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</si>
  <si>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</si>
  <si>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</si>
  <si>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</si>
  <si>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</si>
  <si>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</si>
  <si>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</si>
  <si>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</si>
  <si>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</si>
  <si>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</si>
  <si>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</si>
  <si>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</si>
  <si>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</si>
  <si>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</si>
  <si>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</si>
  <si>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</si>
  <si>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</si>
  <si>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</si>
  <si>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</si>
  <si>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</si>
  <si>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</si>
  <si>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</si>
  <si>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</si>
  <si>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</si>
  <si>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</si>
  <si>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</si>
  <si>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</si>
  <si>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</si>
  <si>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</si>
  <si>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</si>
  <si>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</si>
  <si>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</si>
  <si>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</si>
  <si>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</si>
  <si>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</si>
  <si>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</si>
  <si>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</si>
  <si>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</si>
  <si>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</si>
  <si>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</si>
  <si>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</si>
  <si>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</si>
  <si>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</si>
  <si>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</si>
  <si>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</si>
  <si>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</si>
  <si>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</si>
  <si>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</si>
  <si>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</si>
  <si>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</si>
  <si>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</si>
  <si>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</si>
  <si>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</si>
  <si>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</si>
  <si>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</si>
  <si>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</si>
  <si>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</si>
  <si>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</si>
  <si>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</si>
  <si>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</si>
  <si>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</si>
  <si>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</si>
  <si>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</si>
  <si>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</si>
  <si>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</si>
  <si>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</si>
  <si>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</si>
  <si>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</si>
  <si>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</si>
  <si>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</si>
  <si>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</si>
  <si>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</si>
  <si>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</si>
  <si>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</si>
  <si>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</si>
  <si>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</si>
  <si>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</si>
  <si>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</si>
  <si>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</si>
  <si>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</si>
  <si>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</si>
  <si>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</si>
  <si>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</si>
  <si>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</si>
  <si>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</si>
  <si>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</si>
  <si>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</si>
  <si>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</si>
  <si>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</si>
  <si>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</si>
  <si>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</si>
  <si>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</si>
  <si>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</si>
  <si>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</si>
  <si>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</si>
  <si>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</si>
  <si>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</si>
  <si>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</si>
  <si>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</si>
  <si>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</si>
  <si>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</si>
  <si>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</si>
  <si>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</si>
  <si>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</si>
  <si>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</si>
  <si>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</si>
  <si>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</si>
  <si>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</si>
  <si>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</si>
  <si>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</si>
  <si>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</si>
  <si>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</si>
  <si>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</si>
  <si>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</si>
  <si>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</si>
  <si>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</si>
  <si>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</si>
  <si>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</si>
  <si>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</si>
  <si>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</si>
  <si>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</si>
  <si>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</si>
  <si>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</si>
  <si>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</si>
  <si>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</si>
  <si>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</si>
  <si>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</si>
  <si>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</si>
  <si>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</si>
  <si>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</si>
  <si>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</si>
  <si>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</si>
  <si>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</si>
  <si>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</si>
  <si>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</si>
  <si>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</si>
  <si>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</si>
  <si>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</si>
  <si>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</si>
  <si>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</si>
  <si>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</si>
  <si>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</si>
  <si>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</si>
  <si>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</si>
  <si>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</si>
  <si>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</si>
  <si>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</si>
  <si>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</si>
  <si>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</si>
  <si>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</si>
  <si>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</si>
  <si>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</si>
  <si>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</si>
  <si>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</si>
  <si>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</si>
  <si>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</si>
  <si>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</si>
  <si>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</si>
  <si>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</si>
  <si>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</si>
  <si>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</si>
  <si>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</si>
  <si>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</si>
  <si>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</si>
  <si>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</si>
  <si>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</si>
  <si>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</si>
  <si>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</si>
  <si>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</si>
  <si>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</si>
  <si>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</si>
  <si>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</si>
  <si>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</si>
  <si>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</si>
  <si>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</si>
  <si>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</si>
  <si>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</si>
  <si>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</si>
  <si>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</si>
  <si>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</si>
  <si>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</si>
  <si>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</si>
  <si>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</si>
  <si>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</si>
  <si>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</si>
  <si>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</si>
  <si>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</si>
  <si>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</si>
  <si>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</si>
  <si>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</si>
  <si>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</si>
  <si>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</si>
  <si>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</si>
  <si>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</si>
  <si>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</si>
  <si>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</si>
  <si>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</si>
  <si>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</si>
  <si>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</si>
  <si>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</si>
  <si>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</si>
  <si>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</si>
  <si>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</si>
  <si>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</si>
  <si>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</si>
  <si>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</si>
  <si>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</si>
  <si>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</si>
  <si>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</si>
  <si>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</si>
  <si>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</si>
  <si>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</si>
  <si>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</si>
  <si>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</si>
  <si>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</si>
  <si>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</si>
  <si>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</si>
  <si>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</si>
  <si>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</si>
  <si>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</si>
  <si>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</si>
  <si>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</si>
  <si>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</si>
  <si>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</si>
  <si>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</si>
  <si>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</si>
  <si>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</si>
  <si>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</si>
  <si>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</si>
  <si>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</si>
  <si>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</si>
  <si>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</si>
  <si>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</si>
  <si>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</si>
  <si>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</si>
  <si>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</si>
  <si>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</si>
  <si>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</si>
  <si>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</si>
  <si>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</si>
  <si>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</si>
  <si>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</si>
  <si>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</si>
  <si>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</si>
  <si>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</si>
  <si>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</si>
  <si>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</si>
  <si>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</si>
  <si>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</si>
  <si>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</si>
  <si>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</si>
  <si>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</si>
  <si>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</si>
  <si>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</si>
  <si>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</si>
  <si>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</si>
  <si>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</si>
  <si>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</si>
  <si>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</si>
  <si>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</si>
  <si>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</si>
  <si>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</si>
  <si>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</si>
  <si>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</si>
  <si>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</si>
  <si>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</si>
  <si>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</si>
  <si>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</si>
  <si>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</si>
  <si>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</si>
  <si>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</si>
  <si>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</si>
  <si>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</si>
  <si>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</si>
  <si>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</si>
  <si>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</si>
  <si>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</si>
  <si>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</si>
  <si>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</si>
  <si>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</si>
  <si>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</si>
  <si>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</si>
  <si>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</si>
  <si>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</si>
  <si>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</si>
  <si>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</si>
  <si>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</si>
  <si>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</si>
  <si>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</si>
  <si>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</si>
  <si>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</si>
  <si>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</si>
  <si>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</si>
  <si>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</si>
  <si>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</si>
  <si>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</si>
  <si>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</si>
  <si>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</si>
  <si>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</si>
  <si>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</si>
  <si>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</si>
  <si>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</si>
  <si>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</si>
  <si>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</si>
  <si>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</si>
  <si>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</si>
  <si>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</si>
  <si>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</si>
  <si>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</si>
  <si>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</si>
  <si>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</si>
  <si>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</si>
  <si>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</si>
  <si>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</si>
  <si>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</si>
  <si>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</si>
  <si>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</si>
  <si>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</si>
  <si>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</si>
  <si>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</si>
  <si>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</si>
  <si>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</si>
  <si>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</si>
  <si>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</si>
  <si>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</si>
  <si>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</si>
  <si>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</si>
  <si>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</si>
  <si>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</si>
  <si>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</si>
  <si>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</si>
  <si>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</si>
  <si>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</si>
  <si>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</si>
  <si>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</si>
  <si>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</si>
  <si>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</si>
  <si>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</si>
  <si>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</si>
  <si>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</si>
  <si>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</si>
  <si>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</si>
  <si>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</si>
  <si>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</si>
  <si>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</si>
  <si>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</si>
  <si>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</si>
  <si>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</si>
  <si>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</si>
  <si>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</si>
  <si>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</si>
  <si>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</si>
  <si>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</si>
  <si>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</si>
  <si>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</si>
  <si>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</si>
  <si>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</si>
  <si>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</si>
  <si>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</si>
  <si>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</si>
  <si>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</si>
  <si>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</si>
  <si>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</si>
  <si>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</si>
  <si>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</si>
  <si>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</si>
  <si>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</si>
  <si>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</si>
  <si>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</si>
  <si>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</si>
  <si>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</si>
  <si>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</si>
  <si>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</si>
  <si>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</si>
  <si>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</si>
  <si>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</si>
  <si>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</si>
  <si>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</si>
  <si>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</si>
  <si>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</si>
  <si>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</si>
  <si>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</si>
  <si>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</si>
  <si>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</si>
  <si>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</si>
  <si>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</si>
  <si>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</si>
  <si>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</si>
  <si>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</si>
  <si>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</si>
  <si>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</si>
  <si>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</si>
  <si>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</si>
  <si>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</si>
  <si>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</si>
  <si>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</si>
  <si>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</si>
  <si>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</si>
  <si>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</si>
  <si>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</si>
  <si>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</si>
  <si>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</si>
  <si>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</si>
  <si>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</si>
  <si>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</si>
  <si>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</si>
  <si>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</si>
  <si>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</si>
  <si>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</si>
  <si>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</si>
  <si>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</si>
  <si>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</si>
  <si>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</si>
  <si>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</si>
  <si>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</si>
  <si>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</si>
  <si>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</si>
  <si>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</si>
  <si>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</si>
  <si>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</si>
  <si>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</si>
  <si>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</si>
  <si>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</si>
  <si>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</si>
  <si>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</si>
  <si>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</si>
  <si>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</si>
  <si>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</si>
  <si>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</si>
  <si>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</si>
  <si>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</si>
  <si>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</si>
  <si>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</si>
  <si>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</si>
  <si>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</si>
  <si>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</si>
  <si>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</si>
  <si>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</si>
  <si>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</si>
  <si>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</si>
  <si>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</si>
  <si>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</si>
  <si>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</si>
  <si>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</si>
  <si>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</si>
  <si>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</si>
  <si>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</si>
  <si>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</si>
  <si>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</si>
  <si>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</si>
  <si>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</si>
  <si>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</si>
  <si>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</si>
  <si>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</si>
  <si>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</si>
  <si>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</si>
  <si>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</si>
  <si>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</si>
  <si>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</si>
  <si>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</si>
  <si>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</si>
  <si>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</si>
  <si>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</si>
  <si>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</si>
  <si>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</si>
  <si>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</si>
  <si>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</si>
  <si>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</si>
  <si>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</si>
  <si>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</si>
  <si>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</si>
  <si>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</si>
  <si>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</si>
  <si>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</si>
  <si>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</si>
  <si>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</si>
  <si>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</si>
  <si>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</si>
  <si>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</si>
  <si>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</si>
  <si>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</si>
  <si>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</si>
  <si>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</si>
  <si>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</si>
  <si>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</si>
  <si>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</si>
  <si>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</si>
  <si>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</si>
  <si>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</si>
  <si>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</si>
  <si>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</si>
  <si>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</si>
  <si>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</si>
  <si>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</si>
  <si>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</si>
  <si>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</si>
  <si>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</si>
  <si>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</si>
  <si>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</si>
  <si>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</si>
  <si>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</si>
  <si>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</si>
  <si>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</si>
  <si>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</si>
  <si>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</si>
  <si>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</si>
  <si>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</si>
  <si>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</si>
  <si>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</si>
  <si>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</si>
  <si>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</si>
  <si>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</si>
  <si>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</si>
  <si>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</si>
  <si>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</si>
  <si>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</si>
  <si>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</si>
  <si>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</si>
  <si>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</si>
  <si>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</si>
  <si>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</si>
  <si>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</si>
  <si>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</si>
  <si>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</si>
  <si>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</si>
  <si>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</si>
  <si>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</si>
  <si>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</si>
  <si>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</si>
  <si>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</si>
  <si>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</si>
  <si>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</si>
  <si>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</si>
  <si>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</si>
  <si>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</si>
  <si>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</si>
  <si>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</si>
  <si>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</si>
  <si>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</si>
  <si>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</si>
  <si>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</si>
  <si>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</si>
  <si>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</si>
  <si>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</si>
  <si>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</si>
  <si>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</si>
  <si>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</si>
  <si>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</si>
  <si>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</si>
  <si>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</si>
  <si>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</si>
  <si>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</si>
  <si>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</si>
  <si>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</si>
  <si>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</si>
  <si>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</si>
  <si>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</si>
  <si>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</si>
  <si>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</si>
  <si>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</si>
  <si>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</si>
  <si>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</si>
  <si>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</si>
  <si>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</si>
  <si>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</si>
  <si>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</si>
  <si>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</si>
  <si>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</si>
  <si>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</si>
  <si>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</si>
  <si>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</si>
  <si>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</si>
  <si>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</si>
  <si>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</si>
  <si>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</si>
  <si>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</si>
  <si>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</si>
  <si>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</si>
  <si>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</si>
  <si>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</si>
  <si>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</si>
  <si>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</si>
  <si>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</si>
  <si>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</si>
  <si>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</si>
  <si>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</si>
  <si>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</si>
  <si>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</si>
  <si>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</si>
  <si>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</si>
  <si>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</si>
  <si>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</si>
  <si>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</si>
  <si>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</si>
  <si>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</si>
  <si>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</si>
  <si>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</si>
  <si>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</si>
  <si>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</si>
  <si>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</si>
  <si>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</si>
  <si>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</si>
  <si>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</si>
  <si>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</si>
  <si>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</si>
  <si>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</si>
  <si>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</si>
  <si>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</si>
  <si>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</si>
  <si>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</si>
  <si>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</si>
  <si>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</si>
  <si>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</si>
  <si>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</si>
  <si>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</si>
  <si>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</si>
  <si>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</si>
  <si>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</si>
  <si>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</si>
  <si>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</si>
  <si>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</si>
  <si>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</si>
  <si>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</si>
  <si>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</si>
  <si>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</si>
  <si>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</si>
  <si>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</si>
  <si>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</si>
  <si>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</si>
  <si>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</si>
  <si>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</si>
  <si>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</si>
  <si>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</si>
  <si>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</si>
  <si>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</si>
  <si>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</si>
  <si>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</si>
  <si>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</si>
  <si>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</si>
  <si>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</si>
  <si>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</si>
  <si>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</si>
  <si>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</si>
  <si>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</si>
  <si>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</si>
  <si>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</si>
  <si>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</si>
  <si>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</si>
  <si>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</si>
  <si>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</si>
  <si>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</si>
  <si>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</si>
  <si>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</si>
  <si>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</si>
  <si>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</si>
  <si>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</si>
  <si>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</si>
  <si>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</si>
  <si>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</si>
  <si>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</si>
  <si>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</si>
  <si>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</si>
  <si>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</si>
  <si>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</si>
  <si>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</si>
  <si>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</si>
  <si>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</si>
  <si>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</si>
  <si>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</si>
  <si>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</si>
  <si>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</si>
  <si>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</si>
  <si>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</si>
  <si>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</si>
  <si>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</si>
  <si>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</si>
  <si>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</si>
  <si>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</si>
  <si>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</si>
  <si>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</si>
  <si>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</si>
  <si>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</si>
  <si>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</si>
  <si>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</si>
  <si>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</si>
  <si>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</si>
  <si>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</si>
  <si>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</si>
  <si>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</si>
  <si>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</si>
  <si>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</si>
  <si>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</si>
  <si>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</si>
  <si>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</si>
  <si>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</si>
  <si>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</si>
  <si>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</si>
  <si>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</si>
  <si>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</si>
  <si>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</si>
  <si>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</si>
  <si>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</si>
  <si>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</si>
  <si>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</si>
  <si>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</si>
  <si>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</si>
  <si>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</si>
  <si>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</si>
  <si>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</si>
  <si>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</si>
  <si>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</si>
  <si>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</si>
  <si>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</si>
  <si>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</si>
  <si>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</si>
  <si>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</si>
  <si>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</si>
  <si>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</si>
  <si>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</si>
  <si>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</si>
  <si>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</si>
  <si>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</si>
  <si>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</si>
  <si>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</si>
  <si>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</si>
  <si>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</si>
  <si>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</si>
  <si>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</si>
  <si>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</si>
  <si>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</si>
  <si>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</si>
  <si>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</si>
  <si>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</si>
  <si>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</si>
  <si>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</si>
  <si>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</si>
  <si>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</si>
  <si>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</si>
  <si>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</si>
  <si>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</si>
  <si>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</si>
  <si>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</si>
  <si>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</si>
  <si>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</si>
  <si>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</si>
  <si>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</si>
  <si>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</si>
  <si>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</si>
  <si>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</si>
  <si>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</si>
  <si>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</si>
  <si>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</si>
  <si>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</si>
  <si>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</si>
  <si>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</si>
  <si>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</si>
  <si>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</si>
  <si>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</si>
  <si>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</si>
  <si>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</si>
  <si>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</si>
  <si>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</si>
  <si>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</si>
  <si>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</si>
  <si>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</si>
  <si>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</si>
  <si>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</si>
  <si>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</si>
  <si>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</si>
  <si>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</si>
  <si>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</si>
  <si>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</si>
  <si>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</si>
  <si>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</si>
  <si>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</si>
  <si>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</si>
  <si>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</si>
  <si>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</si>
  <si>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</si>
  <si>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</si>
  <si>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</si>
  <si>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</si>
  <si>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</si>
  <si>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</si>
  <si>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</si>
  <si>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</si>
  <si>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</si>
  <si>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</si>
  <si>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</si>
  <si>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</si>
  <si>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</si>
  <si>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</si>
  <si>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</si>
  <si>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</si>
  <si>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</si>
  <si>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</si>
  <si>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</si>
  <si>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</si>
  <si>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</si>
  <si>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</si>
  <si>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</si>
  <si>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</si>
  <si>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</si>
  <si>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</si>
  <si>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</si>
  <si>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</si>
  <si>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</si>
  <si>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</si>
  <si>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</si>
  <si>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</si>
  <si>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</si>
  <si>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</si>
  <si>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</si>
  <si>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</si>
  <si>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</si>
  <si>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</si>
  <si>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</si>
  <si>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</si>
  <si>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</si>
  <si>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</si>
  <si>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</si>
  <si>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</si>
  <si>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</si>
  <si>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</si>
  <si>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</si>
  <si>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</si>
  <si>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</si>
  <si>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</si>
  <si>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</si>
  <si>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</si>
  <si>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</si>
  <si>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</si>
  <si>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</si>
  <si>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</si>
  <si>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</si>
  <si>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</si>
  <si>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</si>
  <si>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</si>
  <si>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</si>
  <si>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</si>
  <si>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</si>
  <si>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</si>
  <si>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</si>
  <si>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</si>
  <si>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</si>
  <si>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</si>
  <si>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</si>
  <si>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</si>
  <si>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</si>
  <si>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</si>
  <si>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</si>
  <si>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</si>
  <si>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</si>
  <si>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</si>
  <si>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</si>
  <si>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</si>
  <si>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</si>
  <si>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</si>
  <si>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</si>
  <si>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</si>
  <si>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</si>
  <si>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</si>
  <si>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</si>
  <si>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</si>
  <si>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</si>
  <si>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</si>
  <si>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</si>
  <si>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</si>
  <si>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</si>
  <si>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</si>
  <si>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</si>
  <si>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</si>
  <si>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</si>
  <si>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</si>
  <si>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</si>
  <si>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</si>
  <si>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</si>
  <si>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</si>
  <si>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</si>
  <si>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</si>
  <si>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</si>
  <si>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</si>
  <si>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</si>
  <si>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</si>
  <si>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</si>
  <si>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</si>
  <si>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</si>
  <si>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</si>
  <si>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</si>
  <si>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</si>
  <si>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</si>
  <si>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</si>
  <si>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</si>
  <si>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</si>
  <si>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</si>
  <si>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</si>
  <si>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</si>
  <si>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</si>
  <si>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</si>
  <si>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</si>
  <si>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</si>
  <si>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</si>
  <si>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</si>
  <si>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</si>
  <si>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</si>
  <si>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</si>
  <si>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</si>
  <si>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</si>
  <si>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</si>
  <si>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</si>
  <si>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</si>
  <si>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</si>
  <si>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</si>
  <si>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</si>
  <si>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</si>
  <si>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</si>
  <si>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</si>
  <si>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</si>
  <si>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</si>
  <si>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</si>
  <si>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</si>
  <si>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</si>
  <si>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</si>
  <si>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</si>
  <si>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</si>
  <si>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</si>
  <si>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</si>
  <si>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</si>
  <si>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</si>
  <si>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</si>
  <si>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</si>
  <si>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</si>
  <si>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</si>
  <si>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</si>
  <si>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</si>
  <si>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</si>
  <si>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</si>
  <si>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</si>
  <si>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</si>
  <si>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</si>
  <si>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</si>
  <si>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</si>
  <si>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</si>
  <si>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</si>
  <si>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</si>
  <si>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</si>
  <si>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</si>
  <si>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</si>
  <si>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</si>
  <si>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</si>
  <si>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</si>
  <si>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</si>
  <si>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</si>
  <si>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</si>
  <si>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</si>
  <si>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</si>
  <si>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</si>
  <si>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</si>
  <si>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</si>
  <si>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</si>
  <si>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</si>
  <si>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</si>
  <si>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</si>
  <si>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</si>
  <si>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</si>
  <si>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</si>
  <si>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</si>
  <si>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</si>
  <si>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</si>
  <si>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</si>
  <si>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</si>
  <si>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</si>
  <si>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</si>
  <si>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</si>
  <si>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</si>
  <si>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</si>
  <si>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</si>
  <si>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</si>
  <si>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</si>
  <si>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</si>
  <si>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</si>
  <si>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</si>
  <si>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</si>
  <si>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</si>
  <si>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</si>
  <si>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</si>
  <si>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</si>
  <si>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</si>
  <si>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</si>
  <si>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</si>
  <si>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</si>
  <si>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</si>
  <si>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</si>
  <si>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</si>
  <si>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</si>
  <si>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</si>
  <si>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</si>
  <si>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</si>
  <si>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</si>
  <si>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</si>
  <si>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</si>
  <si>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</si>
  <si>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</si>
  <si>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</si>
  <si>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</si>
  <si>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</si>
  <si>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</si>
  <si>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</si>
  <si>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</si>
  <si>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</si>
  <si>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</si>
  <si>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</si>
  <si>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</si>
  <si>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</si>
  <si>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</si>
  <si>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</si>
  <si>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</si>
  <si>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</si>
  <si>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</si>
  <si>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</si>
  <si>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</si>
  <si>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</si>
  <si>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</si>
  <si>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</si>
  <si>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</si>
  <si>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</si>
  <si>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</si>
  <si>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</si>
  <si>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</si>
  <si>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</si>
  <si>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</si>
  <si>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</si>
  <si>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</si>
  <si>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</si>
  <si>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</si>
  <si>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</si>
  <si>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</si>
  <si>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</si>
  <si>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</si>
  <si>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</si>
  <si>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</si>
  <si>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</si>
  <si>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</si>
  <si>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</si>
  <si>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</si>
  <si>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</si>
  <si>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</si>
  <si>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</si>
  <si>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</si>
  <si>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</si>
  <si>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</si>
  <si>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</si>
  <si>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</si>
  <si>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</si>
  <si>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</si>
  <si>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</si>
  <si>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</si>
  <si>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</si>
  <si>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</si>
  <si>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</si>
  <si>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</si>
  <si>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</si>
  <si>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</si>
  <si>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</si>
  <si>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</si>
  <si>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</si>
  <si>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</si>
  <si>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</si>
  <si>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</si>
  <si>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</si>
  <si>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</si>
  <si>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</si>
  <si>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</si>
  <si>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</si>
  <si>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</si>
  <si>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</si>
  <si>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</si>
  <si>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</si>
  <si>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</si>
  <si>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</si>
  <si>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</si>
  <si>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</si>
  <si>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</si>
  <si>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</si>
  <si>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</si>
  <si>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</si>
  <si>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</si>
  <si>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</si>
  <si>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</si>
  <si>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</si>
  <si>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</si>
  <si>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</si>
  <si>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</si>
  <si>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</si>
  <si>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</si>
  <si>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</si>
  <si>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</si>
  <si>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</si>
  <si>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</si>
  <si>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</si>
  <si>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</si>
  <si>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</si>
  <si>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</si>
  <si>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</si>
  <si>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</si>
  <si>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</si>
  <si>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</si>
  <si>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</si>
  <si>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</si>
  <si>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</si>
  <si>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</si>
  <si>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</si>
  <si>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</si>
  <si>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</si>
  <si>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</si>
  <si>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</si>
  <si>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</si>
  <si>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</si>
  <si>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</si>
  <si>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</si>
  <si>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</si>
  <si>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</si>
  <si>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</si>
  <si>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</si>
  <si>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</si>
  <si>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</si>
  <si>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</si>
  <si>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</si>
  <si>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</si>
  <si>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</si>
  <si>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</si>
  <si>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</si>
  <si>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</si>
  <si>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</si>
  <si>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</si>
  <si>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</si>
  <si>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</si>
  <si>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</si>
  <si>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</si>
  <si>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</si>
  <si>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</si>
  <si>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</si>
  <si>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</si>
  <si>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</si>
  <si>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</si>
  <si>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</si>
  <si>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</si>
  <si>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</si>
  <si>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</si>
  <si>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</si>
  <si>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</si>
  <si>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</si>
  <si>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</si>
  <si>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</si>
  <si>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</si>
  <si>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</si>
  <si>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</si>
  <si>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</si>
  <si>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</si>
  <si>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</si>
  <si>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</si>
  <si>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</si>
  <si>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</si>
  <si>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</si>
  <si>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</si>
  <si>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</si>
  <si>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</si>
  <si>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</si>
  <si>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</si>
  <si>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</si>
  <si>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</si>
  <si>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</si>
  <si>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</si>
  <si>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</si>
  <si>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</si>
  <si>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</si>
  <si>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</si>
  <si>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</si>
  <si>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</si>
  <si>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</si>
  <si>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</si>
  <si>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</si>
  <si>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</si>
  <si>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</si>
  <si>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</si>
  <si>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</si>
  <si>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</si>
  <si>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</si>
  <si>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</si>
  <si>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</si>
  <si>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</si>
  <si>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</si>
  <si>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</si>
  <si>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</si>
  <si>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</si>
  <si>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</si>
  <si>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</si>
  <si>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</si>
  <si>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</si>
  <si>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</si>
  <si>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</si>
  <si>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</si>
  <si>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</si>
  <si>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</si>
  <si>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</si>
  <si>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</si>
  <si>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</si>
  <si>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</si>
  <si>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</si>
  <si>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</si>
  <si>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</si>
  <si>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</si>
  <si>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</si>
  <si>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</si>
  <si>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</si>
  <si>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</si>
  <si>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</si>
  <si>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</si>
  <si>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</si>
  <si>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</si>
  <si>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</si>
  <si>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</si>
  <si>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</si>
  <si>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</si>
  <si>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</si>
  <si>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</si>
  <si>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</si>
  <si>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</si>
  <si>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</si>
  <si>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</si>
  <si>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</si>
  <si>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</si>
  <si>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</si>
  <si>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</si>
  <si>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</si>
  <si>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</si>
  <si>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</si>
  <si>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</si>
  <si>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</si>
  <si>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</si>
  <si>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</si>
  <si>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</si>
  <si>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</si>
  <si>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</si>
  <si>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</si>
  <si>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</si>
  <si>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</si>
  <si>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</si>
  <si>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</si>
  <si>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</si>
  <si>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</si>
  <si>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</si>
  <si>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</si>
  <si>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</si>
  <si>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</si>
  <si>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</si>
  <si>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</si>
  <si>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</si>
  <si>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</si>
  <si>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</si>
  <si>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</si>
  <si>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</si>
  <si>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</si>
  <si>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</si>
  <si>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</si>
  <si>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</si>
  <si>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</si>
  <si>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</si>
  <si>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</si>
  <si>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</si>
  <si>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</si>
  <si>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</si>
  <si>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</si>
  <si>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</si>
  <si>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</si>
  <si>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</si>
  <si>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</si>
  <si>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</si>
  <si>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</si>
  <si>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</si>
  <si>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</si>
  <si>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</si>
  <si>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</si>
  <si>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</si>
  <si>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</si>
  <si>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</si>
  <si>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</si>
  <si>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</si>
  <si>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</si>
  <si>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</si>
  <si>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</si>
  <si>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</si>
  <si>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</si>
  <si>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</si>
  <si>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</si>
  <si>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</si>
  <si>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</si>
  <si>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</si>
  <si>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</si>
  <si>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</si>
  <si>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</si>
  <si>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</si>
  <si>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</si>
  <si>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</si>
  <si>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</si>
  <si>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</si>
  <si>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</si>
  <si>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</si>
  <si>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</si>
  <si>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</si>
  <si>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</si>
  <si>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</si>
  <si>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</si>
  <si>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</si>
  <si>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</si>
  <si>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</si>
  <si>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</si>
  <si>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</si>
  <si>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</si>
  <si>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</si>
  <si>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</si>
  <si>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</si>
  <si>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</si>
  <si>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</si>
  <si>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</si>
  <si>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</si>
  <si>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</si>
  <si>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</si>
  <si>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</si>
  <si>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</si>
  <si>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</si>
  <si>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</si>
  <si>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</si>
  <si>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</si>
  <si>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</si>
  <si>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</si>
  <si>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</si>
  <si>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</si>
  <si>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</si>
  <si>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</si>
  <si>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</si>
  <si>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</si>
  <si>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</si>
  <si>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</si>
  <si>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</si>
  <si>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</si>
  <si>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</si>
  <si>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</si>
  <si>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</si>
  <si>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</si>
  <si>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</si>
  <si>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</si>
  <si>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</si>
  <si>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</si>
  <si>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</si>
  <si>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</si>
  <si>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</si>
  <si>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</si>
  <si>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</si>
  <si>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</si>
  <si>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</si>
  <si>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</si>
  <si>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</si>
  <si>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</si>
  <si>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</si>
  <si>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</si>
  <si>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</si>
  <si>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</si>
  <si>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</si>
  <si>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</si>
  <si>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</si>
  <si>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</si>
  <si>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</si>
  <si>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</si>
  <si>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</si>
  <si>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</si>
  <si>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</si>
  <si>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</si>
  <si>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</si>
  <si>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</si>
  <si>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</si>
  <si>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</si>
  <si>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</si>
  <si>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</si>
  <si>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</si>
  <si>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</si>
  <si>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</si>
  <si>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</si>
  <si>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</si>
  <si>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</si>
  <si>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</si>
  <si>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</si>
  <si>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</si>
  <si>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</si>
  <si>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</si>
  <si>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</si>
  <si>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</si>
  <si>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</si>
  <si>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</si>
  <si>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</si>
  <si>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</si>
  <si>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</si>
  <si>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</si>
  <si>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</si>
  <si>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</si>
  <si>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</si>
  <si>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</si>
  <si>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</si>
  <si>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</si>
  <si>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</si>
  <si>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</si>
  <si>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</si>
  <si>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</si>
  <si>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</si>
  <si>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</si>
  <si>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</si>
  <si>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</si>
  <si>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</si>
  <si>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</si>
  <si>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</si>
  <si>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</si>
  <si>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</si>
  <si>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</si>
  <si>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</si>
  <si>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</si>
  <si>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</si>
  <si>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</si>
  <si>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</si>
  <si>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</si>
  <si>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</si>
  <si>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</si>
  <si>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</si>
  <si>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</si>
  <si>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</si>
  <si>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</si>
  <si>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</si>
  <si>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</si>
  <si>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</si>
  <si>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</si>
  <si>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</si>
  <si>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</si>
  <si>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</si>
  <si>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</si>
  <si>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</si>
  <si>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</si>
  <si>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</si>
  <si>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</si>
  <si>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</si>
  <si>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</si>
  <si>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</si>
  <si>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</si>
  <si>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</si>
  <si>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</si>
  <si>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</si>
  <si>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</si>
  <si>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</si>
  <si>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</si>
  <si>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</si>
  <si>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</si>
  <si>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</si>
  <si>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</si>
  <si>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</si>
  <si>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</si>
  <si>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</si>
  <si>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</si>
  <si>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</si>
  <si>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</si>
  <si>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</si>
  <si>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</si>
  <si>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</si>
  <si>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</si>
  <si>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</si>
  <si>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</si>
  <si>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</si>
  <si>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</si>
  <si>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</si>
  <si>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</si>
  <si>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</si>
  <si>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</si>
  <si>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</si>
  <si>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</si>
  <si>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</si>
  <si>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</si>
  <si>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</si>
  <si>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</si>
  <si>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</si>
  <si>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</si>
  <si>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</si>
  <si>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</si>
  <si>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</si>
  <si>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</si>
  <si>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</si>
  <si>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</si>
  <si>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</si>
  <si>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</si>
  <si>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</si>
  <si>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</si>
  <si>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</si>
  <si>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</si>
  <si>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</si>
  <si>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</si>
  <si>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</si>
  <si>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</si>
  <si>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</si>
  <si>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</si>
  <si>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</si>
  <si>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</si>
  <si>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</si>
  <si>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</si>
  <si>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</si>
  <si>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</si>
  <si>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</si>
  <si>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</si>
  <si>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</si>
  <si>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</si>
  <si>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</si>
  <si>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</si>
  <si>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</si>
  <si>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</si>
  <si>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</si>
  <si>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</si>
  <si>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</si>
  <si>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</si>
  <si>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</si>
  <si>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</si>
  <si>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</si>
  <si>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</si>
  <si>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</si>
  <si>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</si>
  <si>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</si>
  <si>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</si>
  <si>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</si>
  <si>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</si>
  <si>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</si>
  <si>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</si>
  <si>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</si>
  <si>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</si>
  <si>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</si>
  <si>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</si>
  <si>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</si>
  <si>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</si>
  <si>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</si>
  <si>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</si>
  <si>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</si>
  <si>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</si>
  <si>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</si>
  <si>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</si>
  <si>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</si>
  <si>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</si>
  <si>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</si>
  <si>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</si>
  <si>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</si>
  <si>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</si>
  <si>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</si>
  <si>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</si>
  <si>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</si>
  <si>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</si>
  <si>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</si>
  <si>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</si>
  <si>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</si>
  <si>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</si>
  <si>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</si>
  <si>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</si>
  <si>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</si>
  <si>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</si>
  <si>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</si>
  <si>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</si>
  <si>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</si>
  <si>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</si>
  <si>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</si>
  <si>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</si>
  <si>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</si>
  <si>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</si>
  <si>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</si>
  <si>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</si>
  <si>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</si>
  <si>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</si>
  <si>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</si>
  <si>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</si>
  <si>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</si>
  <si>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</si>
  <si>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</si>
  <si>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</si>
  <si>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</si>
  <si>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</si>
  <si>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</si>
  <si>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</si>
  <si>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</si>
  <si>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</si>
  <si>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</si>
  <si>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</si>
  <si>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</si>
  <si>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</si>
  <si>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</si>
  <si>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</si>
  <si>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</si>
  <si>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</si>
  <si>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</si>
  <si>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</si>
  <si>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</si>
  <si>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</si>
  <si>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</si>
  <si>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</si>
  <si>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</si>
  <si>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</si>
  <si>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</si>
  <si>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</si>
  <si>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</si>
  <si>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</si>
  <si>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</si>
  <si>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</si>
  <si>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</si>
  <si>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</si>
  <si>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</si>
  <si>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</si>
  <si>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</si>
  <si>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</si>
  <si>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</si>
  <si>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</si>
  <si>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</si>
  <si>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</si>
  <si>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</si>
  <si>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</si>
  <si>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</si>
  <si>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</si>
  <si>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</si>
  <si>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</si>
  <si>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</si>
  <si>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</si>
  <si>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</si>
  <si>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</si>
  <si>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</si>
  <si>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</si>
  <si>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</si>
  <si>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</si>
  <si>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</si>
  <si>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</si>
  <si>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</si>
  <si>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</si>
  <si>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</si>
  <si>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</si>
  <si>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</si>
  <si>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</si>
  <si>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</si>
  <si>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</si>
  <si>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</si>
  <si>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</si>
  <si>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</si>
  <si>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</si>
  <si>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</si>
  <si>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</si>
  <si>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</si>
  <si>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</si>
  <si>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</si>
  <si>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</si>
  <si>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</si>
  <si>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</si>
  <si>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</si>
  <si>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</si>
  <si>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</si>
  <si>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</si>
  <si>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</si>
  <si>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</si>
  <si>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</si>
  <si>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</si>
  <si>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</si>
  <si>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</si>
  <si>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</si>
  <si>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</si>
  <si>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</si>
  <si>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</si>
  <si>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</si>
  <si>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</si>
  <si>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</si>
  <si>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</si>
  <si>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</si>
  <si>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</si>
  <si>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</si>
  <si>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</si>
  <si>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</si>
  <si>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</si>
  <si>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</si>
  <si>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</si>
  <si>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</si>
  <si>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</si>
  <si>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</si>
  <si>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</si>
  <si>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</si>
  <si>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</si>
  <si>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</si>
  <si>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</si>
  <si>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</si>
  <si>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</si>
  <si>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</si>
  <si>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</si>
  <si>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</si>
  <si>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</si>
  <si>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</si>
  <si>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</si>
  <si>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</si>
  <si>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</si>
  <si>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</si>
  <si>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</si>
  <si>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</si>
  <si>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</si>
  <si>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</si>
  <si>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</si>
  <si>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</si>
  <si>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</si>
  <si>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</si>
  <si>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</si>
  <si>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</si>
  <si>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</si>
  <si>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</si>
  <si>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</si>
  <si>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</si>
  <si>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</si>
  <si>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</si>
  <si>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</si>
  <si>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</si>
  <si>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</si>
  <si>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</si>
  <si>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</si>
  <si>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</si>
  <si>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</si>
  <si>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</si>
  <si>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</si>
  <si>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</si>
  <si>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</si>
  <si>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</si>
  <si>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</si>
  <si>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</si>
  <si>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</si>
  <si>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</si>
  <si>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</si>
  <si>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</si>
  <si>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</si>
  <si>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</si>
  <si>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</si>
  <si>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</si>
  <si>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</si>
  <si>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</si>
  <si>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</si>
  <si>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</si>
  <si>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</si>
  <si>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</si>
  <si>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</si>
  <si>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</si>
  <si>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</si>
  <si>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</si>
  <si>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</si>
  <si>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</si>
  <si>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</si>
  <si>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</si>
  <si>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</si>
  <si>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</si>
  <si>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</si>
  <si>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</si>
  <si>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</si>
  <si>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</si>
  <si>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</si>
  <si>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</si>
  <si>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</si>
  <si>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</si>
  <si>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</si>
  <si>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</si>
  <si>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</si>
  <si>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</si>
  <si>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</si>
  <si>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</si>
  <si>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</si>
  <si>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</si>
  <si>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</si>
  <si>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</si>
  <si>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</si>
  <si>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</si>
  <si>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</si>
  <si>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</si>
  <si>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</si>
  <si>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</si>
  <si>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</si>
  <si>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</si>
  <si>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</si>
  <si>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</si>
  <si>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</si>
  <si>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</si>
  <si>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</si>
  <si>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</si>
  <si>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</si>
  <si>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</si>
  <si>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</si>
  <si>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</si>
  <si>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</si>
  <si>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</si>
  <si>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</si>
  <si>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</si>
  <si>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</si>
  <si>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</si>
  <si>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</si>
  <si>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</si>
  <si>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</si>
  <si>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</si>
  <si>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</si>
  <si>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</si>
  <si>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</si>
  <si>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</si>
  <si>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</si>
  <si>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</si>
  <si>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</si>
  <si>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</si>
  <si>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</si>
  <si>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</si>
  <si>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</si>
  <si>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</si>
  <si>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</si>
  <si>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</si>
  <si>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</si>
  <si>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</si>
  <si>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</si>
  <si>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</si>
  <si>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</si>
  <si>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</si>
  <si>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</si>
  <si>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</si>
  <si>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</si>
  <si>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</si>
  <si>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</si>
  <si>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</si>
  <si>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</si>
  <si>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</si>
  <si>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</si>
  <si>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</si>
  <si>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</si>
  <si>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</si>
  <si>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</si>
  <si>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</si>
  <si>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</si>
  <si>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</si>
  <si>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</si>
  <si>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</si>
  <si>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</si>
  <si>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</si>
  <si>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</si>
  <si>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</si>
  <si>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</si>
  <si>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</si>
  <si>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</si>
  <si>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</si>
  <si>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</si>
  <si>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</si>
  <si>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</si>
  <si>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</si>
  <si>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</si>
  <si>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</si>
  <si>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</si>
  <si>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</si>
  <si>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</si>
  <si>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</si>
  <si>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</si>
  <si>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</si>
  <si>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</si>
  <si>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</si>
  <si>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</si>
  <si>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</si>
  <si>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</si>
  <si>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</si>
  <si>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</si>
  <si>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</si>
  <si>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</si>
  <si>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</si>
  <si>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</si>
  <si>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</si>
  <si>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</si>
  <si>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</si>
  <si>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</si>
  <si>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</si>
  <si>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</si>
  <si>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</si>
  <si>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</si>
  <si>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</si>
  <si>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</si>
  <si>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</si>
  <si>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</si>
  <si>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</si>
  <si>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</si>
  <si>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</si>
  <si>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</si>
  <si>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</si>
  <si>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</si>
  <si>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</si>
  <si>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</si>
  <si>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</si>
  <si>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</si>
  <si>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</si>
  <si>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</si>
  <si>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</si>
  <si>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</si>
  <si>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</si>
  <si>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</si>
  <si>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</si>
  <si>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</si>
  <si>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</si>
  <si>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</si>
  <si>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</si>
  <si>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</si>
  <si>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</si>
  <si>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</si>
  <si>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</si>
  <si>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</si>
  <si>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</si>
  <si>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</si>
  <si>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</si>
  <si>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</si>
  <si>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</si>
  <si>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</si>
  <si>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</si>
  <si>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</si>
  <si>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</si>
  <si>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</si>
  <si>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</si>
  <si>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</si>
  <si>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</si>
  <si>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</si>
  <si>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</si>
  <si>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</si>
  <si>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</si>
  <si>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</si>
  <si>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</si>
  <si>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</si>
  <si>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</si>
  <si>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</si>
  <si>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</si>
  <si>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</si>
  <si>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</si>
  <si>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</si>
  <si>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</si>
  <si>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</si>
  <si>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</si>
  <si>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</si>
  <si>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</si>
  <si>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</si>
  <si>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</si>
  <si>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</si>
  <si>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</si>
  <si>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</si>
  <si>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</si>
  <si>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</si>
  <si>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</si>
  <si>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</si>
  <si>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</si>
  <si>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</si>
  <si>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</si>
  <si>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</si>
  <si>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</si>
  <si>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</si>
  <si>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</si>
  <si>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</si>
  <si>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</si>
  <si>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</si>
  <si>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</si>
  <si>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</si>
  <si>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</si>
  <si>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</si>
  <si>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</si>
  <si>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</si>
  <si>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</si>
  <si>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</si>
  <si>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</si>
  <si>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</si>
  <si>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</si>
  <si>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</si>
  <si>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</si>
  <si>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</si>
  <si>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</si>
  <si>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</si>
  <si>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</si>
  <si>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</si>
  <si>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</si>
  <si>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</si>
  <si>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</si>
  <si>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</si>
  <si>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</si>
  <si>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</si>
  <si>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</si>
  <si>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</si>
  <si>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</si>
  <si>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</si>
  <si>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</si>
  <si>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</si>
  <si>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</si>
  <si>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</si>
  <si>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</si>
  <si>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</si>
  <si>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</si>
  <si>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</si>
  <si>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</si>
  <si>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</si>
  <si>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</si>
  <si>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</si>
  <si>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</si>
  <si>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</si>
  <si>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</si>
  <si>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</si>
  <si>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</si>
  <si>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</si>
  <si>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</si>
  <si>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</si>
  <si>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</si>
  <si>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</si>
  <si>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</si>
  <si>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</si>
  <si>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</si>
  <si>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</si>
  <si>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</si>
  <si>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</si>
  <si>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</si>
  <si>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</si>
  <si>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</si>
  <si>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</si>
  <si>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</si>
  <si>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</si>
  <si>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</si>
  <si>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</si>
  <si>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</si>
  <si>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</si>
  <si>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</si>
  <si>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</si>
  <si>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</si>
  <si>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</si>
  <si>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</si>
  <si>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</si>
  <si>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</si>
  <si>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</si>
  <si>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</si>
  <si>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</si>
  <si>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</si>
  <si>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</si>
  <si>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</si>
  <si>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</si>
  <si>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</si>
  <si>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</si>
  <si>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</si>
  <si>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</si>
  <si>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</si>
  <si>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</si>
  <si>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</si>
  <si>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</si>
  <si>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</si>
  <si>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</si>
  <si>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</si>
  <si>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</si>
  <si>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</si>
  <si>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</si>
  <si>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</si>
  <si>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</si>
  <si>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</si>
  <si>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</si>
  <si>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</si>
  <si>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</si>
  <si>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</si>
  <si>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</si>
  <si>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</si>
  <si>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</si>
  <si>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</si>
  <si>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</si>
  <si>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</si>
  <si>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</si>
  <si>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</si>
  <si>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</si>
  <si>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</si>
  <si>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</si>
  <si>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</si>
  <si>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</si>
  <si>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</si>
  <si>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</si>
  <si>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</si>
  <si>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</si>
  <si>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</si>
  <si>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</si>
  <si>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</si>
  <si>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</si>
  <si>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</si>
  <si>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</si>
  <si>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</si>
  <si>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</si>
  <si>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</si>
  <si>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</si>
  <si>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</si>
  <si>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</si>
  <si>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</si>
  <si>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</si>
  <si>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</si>
  <si>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</si>
  <si>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</si>
  <si>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</si>
  <si>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</si>
  <si>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</si>
  <si>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</si>
  <si>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</si>
  <si>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</si>
  <si>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</si>
  <si>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</si>
  <si>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</si>
  <si>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</si>
  <si>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</si>
  <si>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</si>
  <si>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</si>
  <si>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</si>
  <si>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</si>
  <si>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</si>
  <si>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</si>
  <si>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</si>
  <si>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</si>
  <si>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</si>
  <si>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</si>
  <si>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</si>
  <si>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</si>
  <si>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</si>
  <si>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</si>
  <si>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</si>
  <si>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</si>
  <si>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</si>
  <si>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</si>
  <si>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</si>
  <si>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</si>
  <si>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</si>
  <si>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</si>
  <si>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</si>
  <si>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</si>
  <si>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</si>
  <si>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</si>
  <si>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</si>
  <si>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</si>
  <si>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</si>
  <si>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</si>
  <si>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</si>
  <si>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</si>
  <si>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</si>
  <si>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</si>
  <si>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</si>
  <si>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</si>
  <si>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</si>
  <si>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</si>
  <si>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</si>
  <si>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</si>
  <si>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</si>
  <si>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</si>
  <si>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</si>
  <si>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</si>
  <si>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</si>
  <si>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</si>
  <si>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</si>
  <si>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</si>
  <si>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</si>
  <si>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</si>
  <si>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</si>
  <si>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</si>
  <si>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</si>
  <si>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</si>
  <si>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</si>
  <si>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</si>
  <si>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</si>
  <si>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</si>
  <si>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</si>
  <si>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</si>
  <si>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</si>
  <si>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</si>
  <si>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</si>
  <si>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</si>
  <si>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</si>
  <si>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</si>
  <si>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</si>
  <si>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</si>
  <si>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</si>
  <si>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</si>
  <si>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</si>
  <si>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</si>
  <si>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</si>
  <si>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</si>
  <si>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</si>
  <si>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</si>
  <si>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</si>
  <si>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</si>
  <si>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</si>
  <si>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</si>
  <si>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</si>
  <si>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</si>
  <si>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</si>
  <si>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</si>
  <si>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</si>
  <si>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</si>
  <si>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</si>
  <si>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</si>
  <si>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</si>
  <si>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</si>
  <si>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</si>
  <si>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</si>
  <si>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</si>
  <si>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</si>
  <si>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</si>
  <si>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</si>
  <si>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</si>
  <si>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</si>
  <si>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</si>
  <si>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</si>
  <si>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</si>
  <si>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</si>
  <si>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</si>
  <si>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</si>
  <si>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</si>
  <si>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</si>
  <si>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</si>
  <si>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</si>
  <si>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</si>
  <si>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</si>
  <si>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</si>
  <si>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</si>
  <si>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</si>
  <si>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</si>
  <si>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</si>
  <si>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</si>
  <si>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</si>
  <si>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</si>
  <si>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</si>
  <si>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</si>
  <si>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</si>
  <si>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</si>
  <si>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</si>
  <si>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</si>
  <si>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</si>
  <si>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</si>
  <si>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</si>
  <si>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</si>
  <si>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</si>
  <si>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</si>
  <si>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</si>
  <si>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</si>
  <si>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</si>
  <si>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</si>
  <si>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</si>
  <si>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</si>
  <si>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</si>
  <si>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</si>
  <si>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</si>
  <si>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</si>
  <si>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</si>
  <si>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</si>
  <si>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</si>
  <si>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</si>
  <si>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</si>
  <si>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</si>
  <si>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</si>
  <si>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</si>
  <si>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</si>
  <si>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</si>
  <si>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</si>
  <si>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</si>
  <si>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</si>
  <si>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</si>
  <si>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</si>
  <si>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</si>
  <si>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</si>
  <si>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</si>
  <si>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</si>
  <si>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</si>
  <si>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</si>
  <si>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</si>
  <si>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</si>
  <si>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</si>
  <si>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</si>
  <si>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</si>
  <si>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</si>
  <si>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</si>
  <si>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</si>
  <si>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</si>
  <si>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</si>
  <si>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</si>
  <si>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</si>
  <si>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</si>
  <si>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</si>
  <si>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</si>
  <si>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</si>
  <si>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</si>
  <si>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</si>
  <si>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</si>
  <si>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</si>
  <si>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</si>
  <si>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</si>
  <si>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</si>
  <si>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</si>
  <si>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</si>
  <si>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</si>
  <si>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</si>
  <si>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</si>
  <si>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</si>
  <si>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</si>
  <si>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</si>
  <si>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</si>
  <si>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</si>
  <si>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</si>
  <si>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</si>
  <si>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</si>
  <si>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</si>
  <si>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</si>
  <si>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</si>
  <si>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</si>
  <si>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</si>
  <si>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</si>
  <si>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</si>
  <si>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</si>
  <si>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</si>
  <si>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</si>
  <si>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</si>
  <si>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</si>
  <si>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</si>
  <si>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</si>
  <si>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</si>
  <si>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</si>
  <si>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</si>
  <si>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</si>
  <si>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</si>
  <si>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</si>
  <si>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</si>
  <si>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</si>
  <si>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</si>
  <si>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</si>
  <si>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</si>
  <si>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</si>
  <si>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</si>
  <si>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</si>
  <si>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</si>
  <si>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</si>
  <si>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</si>
  <si>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</si>
  <si>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</si>
  <si>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</si>
  <si>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</si>
  <si>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</si>
  <si>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</si>
  <si>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</si>
  <si>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</si>
  <si>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</si>
  <si>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</si>
  <si>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</si>
  <si>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</si>
  <si>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</si>
  <si>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</si>
  <si>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</si>
  <si>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</si>
  <si>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</si>
  <si>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</si>
  <si>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</si>
  <si>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</si>
  <si>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</si>
  <si>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</si>
  <si>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</si>
  <si>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</si>
  <si>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</si>
  <si>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</si>
  <si>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</si>
  <si>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</si>
  <si>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</si>
  <si>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</si>
  <si>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</si>
  <si>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</si>
  <si>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</si>
  <si>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</si>
  <si>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</si>
  <si>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</si>
  <si>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</si>
  <si>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</si>
  <si>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</si>
  <si>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</si>
  <si>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</si>
  <si>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</si>
  <si>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</si>
  <si>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</si>
  <si>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</si>
  <si>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</si>
  <si>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</si>
  <si>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</si>
  <si>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</si>
  <si>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</si>
  <si>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</si>
  <si>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</si>
  <si>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</si>
  <si>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</si>
  <si>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</si>
  <si>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</si>
  <si>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</si>
  <si>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</si>
  <si>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</si>
  <si>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</si>
  <si>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</si>
  <si>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</si>
  <si>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</si>
  <si>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</si>
  <si>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</si>
  <si>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</si>
  <si>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</si>
  <si>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</si>
  <si>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</si>
  <si>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</si>
  <si>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</si>
  <si>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</si>
  <si>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</si>
  <si>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</si>
  <si>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</si>
  <si>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</si>
  <si>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</si>
  <si>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</si>
  <si>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</si>
  <si>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</si>
  <si>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</si>
  <si>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</si>
  <si>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</si>
  <si>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</si>
  <si>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</si>
  <si>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</si>
  <si>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</si>
  <si>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</si>
  <si>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</si>
  <si>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</si>
  <si>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</si>
  <si>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</si>
  <si>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</si>
  <si>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</si>
  <si>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</si>
  <si>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</si>
  <si>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</si>
  <si>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</si>
  <si>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</si>
  <si>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</si>
  <si>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</si>
  <si>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</si>
  <si>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</si>
  <si>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</si>
  <si>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</si>
  <si>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</si>
  <si>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</si>
  <si>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</si>
  <si>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</si>
  <si>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</si>
  <si>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</si>
  <si>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</si>
  <si>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</si>
  <si>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</si>
  <si>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</si>
  <si>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</si>
  <si>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</si>
  <si>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</si>
  <si>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</si>
  <si>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</si>
  <si>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</si>
  <si>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</si>
  <si>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</si>
  <si>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</si>
  <si>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</si>
  <si>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</si>
  <si>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</si>
  <si>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</si>
  <si>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</si>
  <si>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</si>
  <si>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</si>
  <si>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</si>
  <si>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</si>
  <si>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</si>
  <si>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</si>
  <si>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</si>
  <si>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</si>
  <si>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</si>
  <si>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</si>
  <si>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</si>
  <si>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</si>
  <si>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</si>
  <si>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</si>
  <si>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</si>
  <si>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</si>
  <si>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</si>
  <si>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</si>
  <si>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</si>
  <si>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</si>
  <si>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</si>
  <si>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</si>
  <si>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</si>
  <si>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</si>
  <si>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</si>
  <si>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</si>
  <si>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</si>
  <si>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</si>
  <si>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</si>
  <si>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</si>
  <si>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</si>
  <si>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</si>
  <si>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</si>
  <si>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</si>
  <si>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</si>
  <si>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</si>
  <si>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</si>
  <si>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</si>
  <si>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</si>
  <si>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</si>
  <si>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</si>
  <si>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</si>
  <si>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</si>
  <si>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</si>
  <si>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</si>
  <si>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</si>
  <si>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</si>
  <si>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</si>
  <si>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</si>
  <si>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</si>
  <si>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</si>
  <si>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</si>
  <si>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</si>
  <si>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</si>
  <si>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</si>
  <si>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</si>
  <si>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</si>
  <si>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</si>
  <si>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</si>
  <si>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</si>
  <si>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</si>
  <si>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</si>
  <si>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</si>
  <si>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</si>
  <si>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</si>
  <si>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</si>
  <si>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</si>
  <si>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</si>
  <si>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</si>
  <si>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</si>
  <si>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</si>
  <si>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</si>
  <si>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</si>
  <si>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</si>
  <si>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</si>
  <si>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</si>
  <si>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</si>
  <si>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</si>
  <si>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</si>
  <si>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</si>
  <si>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</si>
  <si>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</si>
  <si>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</si>
  <si>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</si>
  <si>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</si>
  <si>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</si>
  <si>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</si>
  <si>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</si>
  <si>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</si>
  <si>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</si>
  <si>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</si>
  <si>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</si>
  <si>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</si>
  <si>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</si>
  <si>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</si>
  <si>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</si>
  <si>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</si>
  <si>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</si>
  <si>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</si>
  <si>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</si>
  <si>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</si>
  <si>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</si>
  <si>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</si>
  <si>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</si>
  <si>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</si>
  <si>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</si>
  <si>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</si>
  <si>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</si>
  <si>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</si>
  <si>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</si>
  <si>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</si>
  <si>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</si>
  <si>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</si>
  <si>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</si>
  <si>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</si>
  <si>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</si>
  <si>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</si>
  <si>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</si>
  <si>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</si>
  <si>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</si>
  <si>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</si>
  <si>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</si>
  <si>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</si>
  <si>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</si>
  <si>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</si>
  <si>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</si>
  <si>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</si>
  <si>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</si>
  <si>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</si>
  <si>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</si>
  <si>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</si>
  <si>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</si>
  <si>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</si>
  <si>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</si>
  <si>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</si>
  <si>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</si>
  <si>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</si>
  <si>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</si>
  <si>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</si>
  <si>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</si>
  <si>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</si>
  <si>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</si>
  <si>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</si>
  <si>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</si>
  <si>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</si>
  <si>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</si>
  <si>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</si>
  <si>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</si>
  <si>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</si>
  <si>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</si>
  <si>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</si>
  <si>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</si>
  <si>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</si>
  <si>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</si>
  <si>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</si>
  <si>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</si>
  <si>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</si>
  <si>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</si>
  <si>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</si>
  <si>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</si>
  <si>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</si>
  <si>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</si>
  <si>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</si>
  <si>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</si>
  <si>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</si>
  <si>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</si>
  <si>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</si>
  <si>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</si>
  <si>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</si>
  <si>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</si>
  <si>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</si>
  <si>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</si>
  <si>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</si>
  <si>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</si>
  <si>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</si>
  <si>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</si>
  <si>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</si>
  <si>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</si>
  <si>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</si>
  <si>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</si>
  <si>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</si>
  <si>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</si>
  <si>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</si>
  <si>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</si>
  <si>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</si>
  <si>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</si>
  <si>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</si>
  <si>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</si>
  <si>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</si>
  <si>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</si>
  <si>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</si>
  <si>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</si>
  <si>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</si>
  <si>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</si>
  <si>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</si>
  <si>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</si>
  <si>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</si>
  <si>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</si>
  <si>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</si>
  <si>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</si>
  <si>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</si>
  <si>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</si>
  <si>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</si>
  <si>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</si>
  <si>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</si>
  <si>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</si>
  <si>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</si>
  <si>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</si>
  <si>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</si>
  <si>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</si>
  <si>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</si>
  <si>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</si>
  <si>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</si>
  <si>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</si>
  <si>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</si>
  <si>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</si>
  <si>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</si>
  <si>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</si>
  <si>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</si>
  <si>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</si>
  <si>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</si>
  <si>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</si>
  <si>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</si>
  <si>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</si>
  <si>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</si>
  <si>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</si>
  <si>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</si>
  <si>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</si>
  <si>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</si>
  <si>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</si>
  <si>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</si>
  <si>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</si>
  <si>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</si>
  <si>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</si>
  <si>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</si>
  <si>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</si>
  <si>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</si>
  <si>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</si>
  <si>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</si>
  <si>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</si>
  <si>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</si>
  <si>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</si>
  <si>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</si>
  <si>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</si>
  <si>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</si>
  <si>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</si>
  <si>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</si>
  <si>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</si>
  <si>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</si>
  <si>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</si>
  <si>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</si>
  <si>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</si>
  <si>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</si>
  <si>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</si>
  <si>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</si>
  <si>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</si>
  <si>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</si>
  <si>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</si>
  <si>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</si>
  <si>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</si>
  <si>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</si>
  <si>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</si>
  <si>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</si>
  <si>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</si>
  <si>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</si>
  <si>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</si>
  <si>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</si>
  <si>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</si>
  <si>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</si>
  <si>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</si>
  <si>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</si>
  <si>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</si>
  <si>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</si>
  <si>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</si>
  <si>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</si>
  <si>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</si>
  <si>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</si>
  <si>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</si>
  <si>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</si>
  <si>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</si>
  <si>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</si>
  <si>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</si>
  <si>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</si>
  <si>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</si>
  <si>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</si>
  <si>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</si>
  <si>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</si>
  <si>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</si>
  <si>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</si>
  <si>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</si>
  <si>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</si>
  <si>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</si>
  <si>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</si>
  <si>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</si>
  <si>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</si>
  <si>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</si>
  <si>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</si>
  <si>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</si>
  <si>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</si>
  <si>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</si>
  <si>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</si>
  <si>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</si>
  <si>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</si>
  <si>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</si>
  <si>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</si>
  <si>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</si>
  <si>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</si>
  <si>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</si>
  <si>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</si>
  <si>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</si>
  <si>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</si>
  <si>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</si>
  <si>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</si>
  <si>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</si>
  <si>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</si>
  <si>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</si>
  <si>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</si>
  <si>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</si>
  <si>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</si>
  <si>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</si>
  <si>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</si>
  <si>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</si>
  <si>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</si>
  <si>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</si>
  <si>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</si>
  <si>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</si>
  <si>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</si>
  <si>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</si>
  <si>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</si>
  <si>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</si>
  <si>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</si>
  <si>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</si>
  <si>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</si>
  <si>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</si>
  <si>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</si>
  <si>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</si>
  <si>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</si>
  <si>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</si>
  <si>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</si>
  <si>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</si>
  <si>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</si>
  <si>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</si>
  <si>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</si>
  <si>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</si>
  <si>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</si>
  <si>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</si>
  <si>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</si>
  <si>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</si>
  <si>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</si>
  <si>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</si>
  <si>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</si>
  <si>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</si>
  <si>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</si>
  <si>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</si>
  <si>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</si>
  <si>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</si>
  <si>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</si>
  <si>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</si>
  <si>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</si>
  <si>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</si>
  <si>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</si>
  <si>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</si>
  <si>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</si>
  <si>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</si>
  <si>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</si>
  <si>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</si>
  <si>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</si>
  <si>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</si>
  <si>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</si>
  <si>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</si>
  <si>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</si>
  <si>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</si>
  <si>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</si>
  <si>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</si>
  <si>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</si>
  <si>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</si>
  <si>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</si>
  <si>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</si>
  <si>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</si>
  <si>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</si>
  <si>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</si>
  <si>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</si>
  <si>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</si>
  <si>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</si>
  <si>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</si>
  <si>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</si>
  <si>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</si>
  <si>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</si>
  <si>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</si>
  <si>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</si>
  <si>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</si>
  <si>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</si>
  <si>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</si>
  <si>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</si>
  <si>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</si>
  <si>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</si>
  <si>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</si>
  <si>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</si>
  <si>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</si>
  <si>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</si>
  <si>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</si>
  <si>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</si>
  <si>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</si>
  <si>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</si>
  <si>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</si>
  <si>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</si>
  <si>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</si>
  <si>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</si>
  <si>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</si>
  <si>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</si>
  <si>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</si>
  <si>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</si>
  <si>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</si>
  <si>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</si>
  <si>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</si>
  <si>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</si>
  <si>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</si>
  <si>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</si>
  <si>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</si>
  <si>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</si>
  <si>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</si>
  <si>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</si>
  <si>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</si>
  <si>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</si>
  <si>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</si>
  <si>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</si>
  <si>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</si>
  <si>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</si>
  <si>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</si>
  <si>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</si>
  <si>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</si>
  <si>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</si>
  <si>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</si>
  <si>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</si>
  <si>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</si>
  <si>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</si>
  <si>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</si>
  <si>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</si>
  <si>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</si>
  <si>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</si>
  <si>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</si>
  <si>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</si>
  <si>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</si>
  <si>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</si>
  <si>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</si>
  <si>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</si>
  <si>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</si>
  <si>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</si>
  <si>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</si>
  <si>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</si>
  <si>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</si>
  <si>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</si>
  <si>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</si>
  <si>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</si>
  <si>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</si>
  <si>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</si>
  <si>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</si>
  <si>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</si>
  <si>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</si>
  <si>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</si>
  <si>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</si>
  <si>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</si>
  <si>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</si>
  <si>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</si>
  <si>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</si>
  <si>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</si>
  <si>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</si>
  <si>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</si>
  <si>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</si>
  <si>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</si>
  <si>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</si>
  <si>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</si>
  <si>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</si>
  <si>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</si>
  <si>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</si>
  <si>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</si>
  <si>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</si>
  <si>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</si>
  <si>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</si>
  <si>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</si>
  <si>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</si>
  <si>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</si>
  <si>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</si>
  <si>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</si>
  <si>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</si>
  <si>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</si>
  <si>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</si>
  <si>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</si>
  <si>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</si>
  <si>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</si>
  <si>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</si>
  <si>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</si>
  <si>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</si>
  <si>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</si>
  <si>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</si>
  <si>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</si>
  <si>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</si>
  <si>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</si>
  <si>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</si>
  <si>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</si>
  <si>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</si>
  <si>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</si>
  <si>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</si>
  <si>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</si>
  <si>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</si>
  <si>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</si>
  <si>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</si>
  <si>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</si>
  <si>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</si>
  <si>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</si>
  <si>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</si>
  <si>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</si>
  <si>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</si>
  <si>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</si>
  <si>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</si>
  <si>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</si>
  <si>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</si>
  <si>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</si>
  <si>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</si>
  <si>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</si>
  <si>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</si>
  <si>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</si>
  <si>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</si>
  <si>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</si>
  <si>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</si>
  <si>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</si>
  <si>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</si>
  <si>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</si>
  <si>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</si>
  <si>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</si>
  <si>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</si>
  <si>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</si>
  <si>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</si>
  <si>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</si>
  <si>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</si>
  <si>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</si>
  <si>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</si>
  <si>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</si>
  <si>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</si>
  <si>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</si>
  <si>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</si>
  <si>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</si>
  <si>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</si>
  <si>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</si>
  <si>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</si>
  <si>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</si>
  <si>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</si>
  <si>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</si>
  <si>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</si>
  <si>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</si>
  <si>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</si>
  <si>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</si>
  <si>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</si>
  <si>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</si>
  <si>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</si>
  <si>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</si>
  <si>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</si>
  <si>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</si>
  <si>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</si>
  <si>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</si>
  <si>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</si>
  <si>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</si>
  <si>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</si>
  <si>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</si>
  <si>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</si>
  <si>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</si>
  <si>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</si>
  <si>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</si>
  <si>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</si>
  <si>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</si>
  <si>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</si>
  <si>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</si>
  <si>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</si>
  <si>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</si>
  <si>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</si>
  <si>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</si>
  <si>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</si>
  <si>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</si>
  <si>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</si>
  <si>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</si>
  <si>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</si>
  <si>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</si>
  <si>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</si>
  <si>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</si>
  <si>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</si>
  <si>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</si>
  <si>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</si>
  <si>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</si>
  <si>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</si>
  <si>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</si>
  <si>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</si>
  <si>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</si>
  <si>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</si>
  <si>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</si>
  <si>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</si>
  <si>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</si>
  <si>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</si>
  <si>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</si>
  <si>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</si>
  <si>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</si>
  <si>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</si>
  <si>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</si>
  <si>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</si>
  <si>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</si>
  <si>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</si>
  <si>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</si>
  <si>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</si>
  <si>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</si>
  <si>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</si>
  <si>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</si>
  <si>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</si>
  <si>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</si>
  <si>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</si>
  <si>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</si>
  <si>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</si>
  <si>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</si>
  <si>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</si>
  <si>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</si>
  <si>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</si>
  <si>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</si>
  <si>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</si>
  <si>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</si>
  <si>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</si>
  <si>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</si>
  <si>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</si>
  <si>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</si>
  <si>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</si>
  <si>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</si>
  <si>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</si>
  <si>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</si>
  <si>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</si>
  <si>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</si>
  <si>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</si>
  <si>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</si>
  <si>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</si>
  <si>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</si>
  <si>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</si>
  <si>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</si>
  <si>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</si>
  <si>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</si>
  <si>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</si>
  <si>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</si>
  <si>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</si>
  <si>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</si>
  <si>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</si>
  <si>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</si>
  <si>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</si>
  <si>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</si>
  <si>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</si>
  <si>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</si>
  <si>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</si>
  <si>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</si>
  <si>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</si>
  <si>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</si>
  <si>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</si>
  <si>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</si>
  <si>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</si>
  <si>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</si>
  <si>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</si>
  <si>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</si>
  <si>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</si>
  <si>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</si>
  <si>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</si>
  <si>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</si>
  <si>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</si>
  <si>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</si>
  <si>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</si>
  <si>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</si>
  <si>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</si>
  <si>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</si>
  <si>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</si>
  <si>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</si>
  <si>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</si>
  <si>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</si>
  <si>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</si>
  <si>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</si>
  <si>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</si>
  <si>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</si>
  <si>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</si>
  <si>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</si>
  <si>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</si>
  <si>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</si>
  <si>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</si>
  <si>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</si>
  <si>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</si>
  <si>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</si>
  <si>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</si>
  <si>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</si>
  <si>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</si>
  <si>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</si>
  <si>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</si>
  <si>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</si>
  <si>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</si>
  <si>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</si>
  <si>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</si>
  <si>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</si>
  <si>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</si>
  <si>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</si>
  <si>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</si>
  <si>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</si>
  <si>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</si>
  <si>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</si>
  <si>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</si>
  <si>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</si>
  <si>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</si>
  <si>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</si>
  <si>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</si>
  <si>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</si>
  <si>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</si>
  <si>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</si>
  <si>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</si>
  <si>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</si>
  <si>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</si>
  <si>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</si>
  <si>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</si>
  <si>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</si>
  <si>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</si>
  <si>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</si>
  <si>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</si>
  <si>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</si>
  <si>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</si>
  <si>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</si>
  <si>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</si>
  <si>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</si>
  <si>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</si>
  <si>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</si>
  <si>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</si>
  <si>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</si>
  <si>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</si>
  <si>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</si>
  <si>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</si>
  <si>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</si>
  <si>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</si>
  <si>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</si>
  <si>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</si>
  <si>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</si>
  <si>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</si>
  <si>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</si>
  <si>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</si>
  <si>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</si>
  <si>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</si>
  <si>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</si>
  <si>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</si>
  <si>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</si>
  <si>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</si>
  <si>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</si>
  <si>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</si>
  <si>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</si>
  <si>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</si>
  <si>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</si>
  <si>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</si>
  <si>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</si>
  <si>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</si>
  <si>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</si>
  <si>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</si>
  <si>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</si>
  <si>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</si>
  <si>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</si>
  <si>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</si>
  <si>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</si>
  <si>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</si>
  <si>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</si>
  <si>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</si>
  <si>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</si>
  <si>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</si>
  <si>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</si>
  <si>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</si>
  <si>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</si>
  <si>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</si>
  <si>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</si>
  <si>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</si>
  <si>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</si>
  <si>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</si>
  <si>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</si>
  <si>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</si>
  <si>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</si>
  <si>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</si>
  <si>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</si>
  <si>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</si>
  <si>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</si>
  <si>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</si>
  <si>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</si>
  <si>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</si>
  <si>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</si>
  <si>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</si>
  <si>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</si>
  <si>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</si>
  <si>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</si>
  <si>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</si>
  <si>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</si>
  <si>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</si>
  <si>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</si>
  <si>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</si>
  <si>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</si>
  <si>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</si>
  <si>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</si>
  <si>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</si>
  <si>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</si>
  <si>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</si>
  <si>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</si>
  <si>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</si>
  <si>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</si>
  <si>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</si>
  <si>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</si>
  <si>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</si>
  <si>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</si>
  <si>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</si>
  <si>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</si>
  <si>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</si>
  <si>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</si>
  <si>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</si>
  <si>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</si>
  <si>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</si>
  <si>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</si>
  <si>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</si>
  <si>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</si>
  <si>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</si>
  <si>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</si>
  <si>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</si>
  <si>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</si>
  <si>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</si>
  <si>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</si>
  <si>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</si>
  <si>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</si>
  <si>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</si>
  <si>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</si>
  <si>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</si>
  <si>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</si>
  <si>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</si>
  <si>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</si>
  <si>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</si>
  <si>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</si>
  <si>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</si>
  <si>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</si>
  <si>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</si>
  <si>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</si>
  <si>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</si>
  <si>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</si>
  <si>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</si>
  <si>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</si>
  <si>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</si>
  <si>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</si>
  <si>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</si>
  <si>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</si>
  <si>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</si>
  <si>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</si>
  <si>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</si>
  <si>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</si>
  <si>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</si>
  <si>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</si>
  <si>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</si>
  <si>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</si>
  <si>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</si>
  <si>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</si>
  <si>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</si>
  <si>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</si>
  <si>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</si>
  <si>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</si>
  <si>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</si>
  <si>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</si>
  <si>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</si>
  <si>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</si>
  <si>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</si>
  <si>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</si>
  <si>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</si>
  <si>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</si>
  <si>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</si>
  <si>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</si>
  <si>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</si>
  <si>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</si>
  <si>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</si>
  <si>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</si>
  <si>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</si>
  <si>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</si>
  <si>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</si>
  <si>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</si>
  <si>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</si>
  <si>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</si>
  <si>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</si>
  <si>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</si>
  <si>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</si>
  <si>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</si>
  <si>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</si>
  <si>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</si>
  <si>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</si>
  <si>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</si>
  <si>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</si>
  <si>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</si>
  <si>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</si>
  <si>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</si>
  <si>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</si>
  <si>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</si>
  <si>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</si>
  <si>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</si>
  <si>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</si>
  <si>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</si>
  <si>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</si>
  <si>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</si>
  <si>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</si>
  <si>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</si>
  <si>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</si>
  <si>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</si>
  <si>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</si>
  <si>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</si>
  <si>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</si>
  <si>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</si>
  <si>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</si>
  <si>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</si>
  <si>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</si>
  <si>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</si>
  <si>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</si>
  <si>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</si>
  <si>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</si>
  <si>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</si>
  <si>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</si>
  <si>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</si>
  <si>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</si>
  <si>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</si>
  <si>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</si>
  <si>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</si>
  <si>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</si>
  <si>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</si>
  <si>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</si>
  <si>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</si>
  <si>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</si>
  <si>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</si>
  <si>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</si>
  <si>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</si>
  <si>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</si>
  <si>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</si>
  <si>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</si>
  <si>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</si>
  <si>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</si>
  <si>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</si>
  <si>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</si>
  <si>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</si>
  <si>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</si>
  <si>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</si>
  <si>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</si>
  <si>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</si>
  <si>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</si>
  <si>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</si>
  <si>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</si>
  <si>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</si>
  <si>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</si>
  <si>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</si>
  <si>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</si>
  <si>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</si>
  <si>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</si>
  <si>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</si>
  <si>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</si>
  <si>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</si>
  <si>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</si>
  <si>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</si>
  <si>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</si>
  <si>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</si>
  <si>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</si>
  <si>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</si>
  <si>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</si>
  <si>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</si>
  <si>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</si>
  <si>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</si>
  <si>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</si>
  <si>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</si>
  <si>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</si>
  <si>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</si>
  <si>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</si>
  <si>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</si>
  <si>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</si>
  <si>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</si>
  <si>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</si>
  <si>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</si>
  <si>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</si>
  <si>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</si>
  <si>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</si>
  <si>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</si>
  <si>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</si>
  <si>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</si>
  <si>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</si>
  <si>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</si>
  <si>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</si>
  <si>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</si>
  <si>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</si>
  <si>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</si>
  <si>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</si>
  <si>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</si>
  <si>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</si>
  <si>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</si>
  <si>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</si>
  <si>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</si>
  <si>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</si>
  <si>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</si>
  <si>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</si>
  <si>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</si>
  <si>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</si>
  <si>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</si>
  <si>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</si>
  <si>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</si>
  <si>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</si>
  <si>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</si>
  <si>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</si>
  <si>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</si>
  <si>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</si>
  <si>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</si>
  <si>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</si>
  <si>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</si>
  <si>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</si>
  <si>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</si>
  <si>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</si>
  <si>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</si>
  <si>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</si>
  <si>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</si>
  <si>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</si>
  <si>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</si>
  <si>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</si>
  <si>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</si>
  <si>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</si>
  <si>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</si>
  <si>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</si>
  <si>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</si>
  <si>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</si>
  <si>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</si>
  <si>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</si>
  <si>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</si>
  <si>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</si>
  <si>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</si>
  <si>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</si>
  <si>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</si>
  <si>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</si>
  <si>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</si>
  <si>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</si>
  <si>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</si>
  <si>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</si>
  <si>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</si>
  <si>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</si>
  <si>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</si>
  <si>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</si>
  <si>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</si>
  <si>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</si>
  <si>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</si>
  <si>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</si>
  <si>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</si>
  <si>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</si>
  <si>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</si>
  <si>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</si>
  <si>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</si>
  <si>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</si>
  <si>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</si>
  <si>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</si>
  <si>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</si>
  <si>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</si>
  <si>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</si>
  <si>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</si>
  <si>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</si>
  <si>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</si>
  <si>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</si>
  <si>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</si>
  <si>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</si>
  <si>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</si>
  <si>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</si>
  <si>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</si>
  <si>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</si>
  <si>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</si>
  <si>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</si>
  <si>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</si>
  <si>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</si>
  <si>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</si>
  <si>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</si>
  <si>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</si>
  <si>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</si>
  <si>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</si>
  <si>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</si>
  <si>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</si>
  <si>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</si>
  <si>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</si>
  <si>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</si>
  <si>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</si>
  <si>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</si>
  <si>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</si>
  <si>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</si>
  <si>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</si>
  <si>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</si>
  <si>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</si>
  <si>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</si>
  <si>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</si>
  <si>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</si>
  <si>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</si>
  <si>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</si>
  <si>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</si>
  <si>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</si>
  <si>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</si>
  <si>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</si>
  <si>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</si>
  <si>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</si>
  <si>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</si>
  <si>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</si>
  <si>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</si>
  <si>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</si>
  <si>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</si>
  <si>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</si>
  <si>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</si>
  <si>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</si>
  <si>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</si>
  <si>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</si>
  <si>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</si>
  <si>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</si>
  <si>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</si>
  <si>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</si>
  <si>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</si>
  <si>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</si>
  <si>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</si>
  <si>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</si>
  <si>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</si>
  <si>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</si>
  <si>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</si>
  <si>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</si>
  <si>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</si>
  <si>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</si>
  <si>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</si>
  <si>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</si>
  <si>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</si>
  <si>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</si>
  <si>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</si>
  <si>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</si>
  <si>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</si>
  <si>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</si>
  <si>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</si>
  <si>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</si>
  <si>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</si>
  <si>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</si>
  <si>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</si>
  <si>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</si>
  <si>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</si>
  <si>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</si>
  <si>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</si>
  <si>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</si>
  <si>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</si>
  <si>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</si>
  <si>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</si>
  <si>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</si>
  <si>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</si>
  <si>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</si>
  <si>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</si>
  <si>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</si>
  <si>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</si>
  <si>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</si>
  <si>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</si>
  <si>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</si>
  <si>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</si>
  <si>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</si>
  <si>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</si>
  <si>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</si>
  <si>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</si>
  <si>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</si>
  <si>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</si>
  <si>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</si>
  <si>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</si>
  <si>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</si>
  <si>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</si>
  <si>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</si>
  <si>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</si>
  <si>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</si>
  <si>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</si>
  <si>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</si>
  <si>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</si>
  <si>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</si>
  <si>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</si>
  <si>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</si>
  <si>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</si>
  <si>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</si>
  <si>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</si>
  <si>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</si>
  <si>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</si>
  <si>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</si>
  <si>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</si>
  <si>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</si>
  <si>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</si>
  <si>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</si>
  <si>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</si>
  <si>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</si>
  <si>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</si>
  <si>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</si>
  <si>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</si>
  <si>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</si>
  <si>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</si>
  <si>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</si>
  <si>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</si>
  <si>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</si>
  <si>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</si>
  <si>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</si>
  <si>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</si>
  <si>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</si>
  <si>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</si>
  <si>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</si>
  <si>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</si>
  <si>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</si>
  <si>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</si>
  <si>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</si>
  <si>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</si>
  <si>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</si>
  <si>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</si>
  <si>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</si>
  <si>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</si>
  <si>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</si>
  <si>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</si>
  <si>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</si>
  <si>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</si>
  <si>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</si>
  <si>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</si>
  <si>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</si>
  <si>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</si>
  <si>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</si>
  <si>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</si>
  <si>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</si>
  <si>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</si>
  <si>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</si>
  <si>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</si>
  <si>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</si>
  <si>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</si>
  <si>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</si>
  <si>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</si>
  <si>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</si>
  <si>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</si>
  <si>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</si>
  <si>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</si>
  <si>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</si>
  <si>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</si>
  <si>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</si>
  <si>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</si>
  <si>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</si>
  <si>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</si>
  <si>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</si>
  <si>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</si>
  <si>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</si>
  <si>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</si>
  <si>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</si>
  <si>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</si>
  <si>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</si>
  <si>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</si>
  <si>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</si>
  <si>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</si>
  <si>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</si>
  <si>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</si>
  <si>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</si>
  <si>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</si>
  <si>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</si>
  <si>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</si>
  <si>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</si>
  <si>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</si>
  <si>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</si>
  <si>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</si>
  <si>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</si>
  <si>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</si>
  <si>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</si>
  <si>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</si>
  <si>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</si>
  <si>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</si>
  <si>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</si>
  <si>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</si>
  <si>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</si>
  <si>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</si>
  <si>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</si>
  <si>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</si>
  <si>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</si>
  <si>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</si>
  <si>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</si>
  <si>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</si>
  <si>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</si>
  <si>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</si>
  <si>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</si>
  <si>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</si>
  <si>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</si>
  <si>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</si>
  <si>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</si>
  <si>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</si>
  <si>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</si>
  <si>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</si>
  <si>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</si>
  <si>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</si>
  <si>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</si>
  <si>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</si>
  <si>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</si>
  <si>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</si>
  <si>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</si>
  <si>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</si>
  <si>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</si>
  <si>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</si>
  <si>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</si>
  <si>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</si>
  <si>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</si>
  <si>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</si>
  <si>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</si>
  <si>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</si>
  <si>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</si>
  <si>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</si>
  <si>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</si>
  <si>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</si>
  <si>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</si>
  <si>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</si>
  <si>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</si>
  <si>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</si>
  <si>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</si>
  <si>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</si>
  <si>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</si>
  <si>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</si>
  <si>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</si>
  <si>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</si>
  <si>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</si>
  <si>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</si>
  <si>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</si>
  <si>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</si>
  <si>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</si>
  <si>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</si>
  <si>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</si>
  <si>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</si>
  <si>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</si>
  <si>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</si>
  <si>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</si>
  <si>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</si>
  <si>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</si>
  <si>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</si>
  <si>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</si>
  <si>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</si>
  <si>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</si>
  <si>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</si>
  <si>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</si>
  <si>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</si>
  <si>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</si>
  <si>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</si>
  <si>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</si>
  <si>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</si>
  <si>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</si>
  <si>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</si>
  <si>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</si>
  <si>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</si>
  <si>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</si>
  <si>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</si>
  <si>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</si>
  <si>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</si>
  <si>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</si>
  <si>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</si>
  <si>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</si>
  <si>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</si>
  <si>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</si>
  <si>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</si>
  <si>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</si>
  <si>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</si>
  <si>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</si>
  <si>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</si>
  <si>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</si>
  <si>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</si>
  <si>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</si>
  <si>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</si>
  <si>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</si>
  <si>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</si>
  <si>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</si>
  <si>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</si>
  <si>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</si>
  <si>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</si>
  <si>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</si>
  <si>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</si>
  <si>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</si>
  <si>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</si>
  <si>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</si>
  <si>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</si>
  <si>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</si>
  <si>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</si>
  <si>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</si>
  <si>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</si>
  <si>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</si>
  <si>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</si>
  <si>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</si>
  <si>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</si>
  <si>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</si>
  <si>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</si>
  <si>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</si>
  <si>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</si>
  <si>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</si>
  <si>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</si>
  <si>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</si>
  <si>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</si>
  <si>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</si>
  <si>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</si>
  <si>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</si>
  <si>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</si>
  <si>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</si>
  <si>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</si>
  <si>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</si>
  <si>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</si>
  <si>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</si>
  <si>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</si>
  <si>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</si>
  <si>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</si>
  <si>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</si>
  <si>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</si>
  <si>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</si>
  <si>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</si>
  <si>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</si>
  <si>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</si>
  <si>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</si>
  <si>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</si>
  <si>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</si>
  <si>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</si>
  <si>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</si>
  <si>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</si>
  <si>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</si>
  <si>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</si>
  <si>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</si>
  <si>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</si>
  <si>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</si>
  <si>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</si>
  <si>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</si>
  <si>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</si>
  <si>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</si>
  <si>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</si>
  <si>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</si>
  <si>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</si>
  <si>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</si>
  <si>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</si>
  <si>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</si>
  <si>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</si>
  <si>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</si>
  <si>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</si>
  <si>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</si>
  <si>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</si>
  <si>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</si>
  <si>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</si>
  <si>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</si>
  <si>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</si>
  <si>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</si>
  <si>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</si>
  <si>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</si>
  <si>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</si>
  <si>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</si>
  <si>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</si>
  <si>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</si>
  <si>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</si>
  <si>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</si>
  <si>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</si>
  <si>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</si>
  <si>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</si>
  <si>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</si>
  <si>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</si>
  <si>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</si>
  <si>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</si>
  <si>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</si>
  <si>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</si>
  <si>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</si>
  <si>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</si>
  <si>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</si>
  <si>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</si>
  <si>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</si>
  <si>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</si>
  <si>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</si>
  <si>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</si>
  <si>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</si>
  <si>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</si>
  <si>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</si>
  <si>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</si>
  <si>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</si>
  <si>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</si>
  <si>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</si>
  <si>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</si>
  <si>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</si>
  <si>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</si>
  <si>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</si>
  <si>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</si>
  <si>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</si>
  <si>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</si>
  <si>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</si>
  <si>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</si>
  <si>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</si>
  <si>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</si>
  <si>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</si>
  <si>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</si>
  <si>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</si>
  <si>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</si>
  <si>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</si>
  <si>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</si>
  <si>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</si>
  <si>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</si>
  <si>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</si>
  <si>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</si>
  <si>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</si>
  <si>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</si>
  <si>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</si>
  <si>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</si>
  <si>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</si>
  <si>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</si>
  <si>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</si>
  <si>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</si>
  <si>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</si>
  <si>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</si>
  <si>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</si>
  <si>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</si>
  <si>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</si>
  <si>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</si>
  <si>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</si>
  <si>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</si>
  <si>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</si>
  <si>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</si>
  <si>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</si>
  <si>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</si>
  <si>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</si>
  <si>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</si>
  <si>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</si>
  <si>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</si>
  <si>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</si>
  <si>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</si>
  <si>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</si>
  <si>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</si>
  <si>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</si>
  <si>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</si>
  <si>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</si>
  <si>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</si>
  <si>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</si>
  <si>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</si>
  <si>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</si>
  <si>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</si>
  <si>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</si>
  <si>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</si>
  <si>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</si>
  <si>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</si>
  <si>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</si>
  <si>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</si>
  <si>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</si>
  <si>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</si>
  <si>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</si>
  <si>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</si>
  <si>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</si>
  <si>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</si>
  <si>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</si>
  <si>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</si>
  <si>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</si>
  <si>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</si>
  <si>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</si>
  <si>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</si>
  <si>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</si>
  <si>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</si>
  <si>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</si>
  <si>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</si>
  <si>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</si>
  <si>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</si>
  <si>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</si>
  <si>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</si>
  <si>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</si>
  <si>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</si>
  <si>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</si>
  <si>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</si>
  <si>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</si>
  <si>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</si>
  <si>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</si>
  <si>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</si>
  <si>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</si>
  <si>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</si>
  <si>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</si>
  <si>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</si>
  <si>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</si>
  <si>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</si>
  <si>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</si>
  <si>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</si>
  <si>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</si>
  <si>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</si>
  <si>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</si>
  <si>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</si>
  <si>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</si>
  <si>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</si>
  <si>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</si>
  <si>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</si>
  <si>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</si>
  <si>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</si>
  <si>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</si>
  <si>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</si>
  <si>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</si>
  <si>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</si>
  <si>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</si>
  <si>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</si>
  <si>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</si>
  <si>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</si>
  <si>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</si>
  <si>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</si>
  <si>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</si>
  <si>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</si>
  <si>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</si>
  <si>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</si>
  <si>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</si>
  <si>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</si>
  <si>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</si>
  <si>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</si>
  <si>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</si>
  <si>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</si>
  <si>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</si>
  <si>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</si>
  <si>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</si>
  <si>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</si>
  <si>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</si>
  <si>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</si>
  <si>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</si>
  <si>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</si>
  <si>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</si>
  <si>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</si>
  <si>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</si>
  <si>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</si>
  <si>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</si>
  <si>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</si>
  <si>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</si>
  <si>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</si>
  <si>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</si>
  <si>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</si>
  <si>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</si>
  <si>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</si>
  <si>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</si>
  <si>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</si>
  <si>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</si>
  <si>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</si>
  <si>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</si>
  <si>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</si>
  <si>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</si>
  <si>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</si>
  <si>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</si>
  <si>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</si>
  <si>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</si>
  <si>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</si>
  <si>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</si>
  <si>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</si>
  <si>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</si>
  <si>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</si>
  <si>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</si>
  <si>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</si>
  <si>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</si>
  <si>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</si>
  <si>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</si>
  <si>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</si>
  <si>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</si>
  <si>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</si>
  <si>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</si>
  <si>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</si>
  <si>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</si>
  <si>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</si>
  <si>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</si>
  <si>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</si>
  <si>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</si>
  <si>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</si>
  <si>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</si>
  <si>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</si>
  <si>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</si>
  <si>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</si>
  <si>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</si>
  <si>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</si>
  <si>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</si>
  <si>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</si>
  <si>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</si>
  <si>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</si>
  <si>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</si>
  <si>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</si>
  <si>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</si>
  <si>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</si>
  <si>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</si>
  <si>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</si>
  <si>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</si>
  <si>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</si>
  <si>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</si>
  <si>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</si>
  <si>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</si>
  <si>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</si>
  <si>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</si>
  <si>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</si>
  <si>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</si>
  <si>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</si>
  <si>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</si>
  <si>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</si>
  <si>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</si>
  <si>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</si>
  <si>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</si>
  <si>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</si>
  <si>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</si>
  <si>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</si>
  <si>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</si>
  <si>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</si>
  <si>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</si>
  <si>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</si>
  <si>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</si>
  <si>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</si>
  <si>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</si>
  <si>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</si>
  <si>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</si>
  <si>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</si>
  <si>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</si>
  <si>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</si>
  <si>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</si>
  <si>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</si>
  <si>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</si>
  <si>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</si>
  <si>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</si>
  <si>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</si>
  <si>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</si>
  <si>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</si>
  <si>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</si>
  <si>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</si>
  <si>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</si>
  <si>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</si>
  <si>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</si>
  <si>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</si>
  <si>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</si>
  <si>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</si>
  <si>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</si>
  <si>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</si>
  <si>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</si>
  <si>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</si>
  <si>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</si>
  <si>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</si>
  <si>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</si>
  <si>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</si>
  <si>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</si>
  <si>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</si>
  <si>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</si>
  <si>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</si>
  <si>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</si>
  <si>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</si>
  <si>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</si>
  <si>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</si>
  <si>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</si>
  <si>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</si>
  <si>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</si>
  <si>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</si>
  <si>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</si>
  <si>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</si>
  <si>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</si>
  <si>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</si>
  <si>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</si>
  <si>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</si>
  <si>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</si>
  <si>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</si>
  <si>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</si>
  <si>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</si>
  <si>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</si>
  <si>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</si>
  <si>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</si>
  <si>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</si>
  <si>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</si>
  <si>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</si>
  <si>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</si>
  <si>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</si>
  <si>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</si>
  <si>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</si>
  <si>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</si>
  <si>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</si>
  <si>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</si>
  <si>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</si>
  <si>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</si>
  <si>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</si>
  <si>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</si>
  <si>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</si>
  <si>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</si>
  <si>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</si>
  <si>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</si>
  <si>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</si>
  <si>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</si>
  <si>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</si>
  <si>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</si>
  <si>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</si>
  <si>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</si>
  <si>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</si>
  <si>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</si>
  <si>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</si>
  <si>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</si>
  <si>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</si>
  <si>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</si>
  <si>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</si>
  <si>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</si>
  <si>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</si>
  <si>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</si>
  <si>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</si>
  <si>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</si>
  <si>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</si>
  <si>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</si>
  <si>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</si>
  <si>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</si>
  <si>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</si>
  <si>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</si>
  <si>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</si>
  <si>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</si>
  <si>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</si>
  <si>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</si>
  <si>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</si>
  <si>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</si>
  <si>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</si>
  <si>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</si>
  <si>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</si>
  <si>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</si>
  <si>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</si>
  <si>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</si>
  <si>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</si>
  <si>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</si>
  <si>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</si>
  <si>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</si>
  <si>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</si>
  <si>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</si>
  <si>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</si>
  <si>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</si>
  <si>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</si>
  <si>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</si>
  <si>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</si>
  <si>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</si>
  <si>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</si>
  <si>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</si>
  <si>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</si>
  <si>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</si>
  <si>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</si>
  <si>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</si>
  <si>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</si>
  <si>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</si>
  <si>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</si>
  <si>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</si>
  <si>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</si>
  <si>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</si>
  <si>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</si>
  <si>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</si>
  <si>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</si>
  <si>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</si>
  <si>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</si>
  <si>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</si>
  <si>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</si>
  <si>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</si>
  <si>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</si>
  <si>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</si>
  <si>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</si>
  <si>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</si>
  <si>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</si>
  <si>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</si>
  <si>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</si>
  <si>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</si>
  <si>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</si>
  <si>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</si>
  <si>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</si>
  <si>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</si>
  <si>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</si>
  <si>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</si>
  <si>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</si>
  <si>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</si>
  <si>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</si>
  <si>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</si>
  <si>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</si>
  <si>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</si>
  <si>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</si>
  <si>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</si>
  <si>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</si>
  <si>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</si>
  <si>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</si>
  <si>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</si>
  <si>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</si>
  <si>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</si>
  <si>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</si>
  <si>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</si>
  <si>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</si>
  <si>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</si>
  <si>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</si>
  <si>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</si>
  <si>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</si>
  <si>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</si>
  <si>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</si>
  <si>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</si>
  <si>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</si>
  <si>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</si>
  <si>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</si>
  <si>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</si>
  <si>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</si>
  <si>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</si>
  <si>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</si>
  <si>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</si>
  <si>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</si>
  <si>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</si>
  <si>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</si>
  <si>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</si>
  <si>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</si>
  <si>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</si>
  <si>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</si>
  <si>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</si>
  <si>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</si>
  <si>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</si>
  <si>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</si>
  <si>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</si>
  <si>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</si>
  <si>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</si>
  <si>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</si>
  <si>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</si>
  <si>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</si>
  <si>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</si>
  <si>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</si>
  <si>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</si>
  <si>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</si>
  <si>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</si>
  <si>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</si>
  <si>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</si>
  <si>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</si>
  <si>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</si>
  <si>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</si>
  <si>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</si>
  <si>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</si>
  <si>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</si>
  <si>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</si>
  <si>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</si>
  <si>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</si>
  <si>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</si>
  <si>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</si>
  <si>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</si>
  <si>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</si>
  <si>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</si>
  <si>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</si>
  <si>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</si>
  <si>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</si>
  <si>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</si>
  <si>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</si>
  <si>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</si>
  <si>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</si>
  <si>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</si>
  <si>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</si>
  <si>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</si>
  <si>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</si>
  <si>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</si>
  <si>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</si>
  <si>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</si>
  <si>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</si>
  <si>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</si>
  <si>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</si>
  <si>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</si>
  <si>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</si>
  <si>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</si>
  <si>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</si>
  <si>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</si>
  <si>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</si>
  <si>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</si>
  <si>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</si>
  <si>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</si>
  <si>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</si>
  <si>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</si>
  <si>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</si>
  <si>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</si>
  <si>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</si>
  <si>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</si>
  <si>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</si>
  <si>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</si>
  <si>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</si>
  <si>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</si>
  <si>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</si>
  <si>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</si>
  <si>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</si>
  <si>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</si>
  <si>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</si>
  <si>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</si>
  <si>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</si>
  <si>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</si>
  <si>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</si>
  <si>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</si>
  <si>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</si>
  <si>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</si>
  <si>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</si>
  <si>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</si>
  <si>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</si>
  <si>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</si>
  <si>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</si>
  <si>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</si>
  <si>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</si>
  <si>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</si>
  <si>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</si>
  <si>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</si>
  <si>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</si>
  <si>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</si>
  <si>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</si>
  <si>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</si>
  <si>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</si>
  <si>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</si>
  <si>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</si>
  <si>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</si>
  <si>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</si>
  <si>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</si>
  <si>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</si>
  <si>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</si>
  <si>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</si>
  <si>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</si>
  <si>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</si>
  <si>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</si>
  <si>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</si>
  <si>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</si>
  <si>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</si>
  <si>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</si>
  <si>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</si>
  <si>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</si>
  <si>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</si>
  <si>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</si>
  <si>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</si>
  <si>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</si>
  <si>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</si>
  <si>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</si>
  <si>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</si>
  <si>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</si>
  <si>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</si>
  <si>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</si>
  <si>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</si>
  <si>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</si>
  <si>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</si>
  <si>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</si>
  <si>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</si>
  <si>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</si>
  <si>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</si>
  <si>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</si>
  <si>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</si>
  <si>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</si>
  <si>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</si>
  <si>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</si>
  <si>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</si>
  <si>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</si>
  <si>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</si>
  <si>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</si>
  <si>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</si>
  <si>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</si>
  <si>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</si>
  <si>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</si>
  <si>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</si>
  <si>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</si>
  <si>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</si>
  <si>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</si>
  <si>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</si>
  <si>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</si>
  <si>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</si>
  <si>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</si>
  <si>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</si>
  <si>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</si>
  <si>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</si>
  <si>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</si>
  <si>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</si>
  <si>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</si>
  <si>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</si>
  <si>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</si>
  <si>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</si>
  <si>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</si>
  <si>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</si>
  <si>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</si>
  <si>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</si>
  <si>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</si>
  <si>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</si>
  <si>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</si>
  <si>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</si>
  <si>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</si>
  <si>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</si>
  <si>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</si>
  <si>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</si>
  <si>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</si>
  <si>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</si>
  <si>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</si>
  <si>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</si>
  <si>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</si>
  <si>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</si>
  <si>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</si>
  <si>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</si>
  <si>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</si>
  <si>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</si>
  <si>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</si>
  <si>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</si>
  <si>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</si>
  <si>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</si>
  <si>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</si>
  <si>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</si>
  <si>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</si>
  <si>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</si>
  <si>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</si>
  <si>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</si>
  <si>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</si>
  <si>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</si>
  <si>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</si>
  <si>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</si>
  <si>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</si>
  <si>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</si>
  <si>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</si>
  <si>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</si>
  <si>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</si>
  <si>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</si>
  <si>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</si>
  <si>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</si>
  <si>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</si>
  <si>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</si>
  <si>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</si>
  <si>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</si>
  <si>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</si>
  <si>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</si>
  <si>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</si>
  <si>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</si>
  <si>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</si>
  <si>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</si>
  <si>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</si>
  <si>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</si>
  <si>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</si>
  <si>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</si>
  <si>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</si>
  <si>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</si>
  <si>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</si>
  <si>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</si>
  <si>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</si>
  <si>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</si>
  <si>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</si>
  <si>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</si>
  <si>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</si>
  <si>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</si>
  <si>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</si>
  <si>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</si>
  <si>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</si>
  <si>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</si>
  <si>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</si>
  <si>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</si>
  <si>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</si>
  <si>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</si>
  <si>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</si>
  <si>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</si>
  <si>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</si>
  <si>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</si>
  <si>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</si>
  <si>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</si>
  <si>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</si>
  <si>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</si>
  <si>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</si>
  <si>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</si>
  <si>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</si>
  <si>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</si>
  <si>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</si>
  <si>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</si>
  <si>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</si>
  <si>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</si>
  <si>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</si>
  <si>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</si>
  <si>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</si>
  <si>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</si>
  <si>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</si>
  <si>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</si>
  <si>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</si>
  <si>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</si>
  <si>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</si>
  <si>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</si>
  <si>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</si>
  <si>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</si>
  <si>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</si>
  <si>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</si>
  <si>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</si>
  <si>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</si>
  <si>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</si>
  <si>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</si>
  <si>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</si>
  <si>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</si>
  <si>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</si>
  <si>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</si>
  <si>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</si>
  <si>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</si>
  <si>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</si>
  <si>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</si>
  <si>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</si>
  <si>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</si>
  <si>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</si>
  <si>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</si>
  <si>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</si>
  <si>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</si>
  <si>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</si>
  <si>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</si>
  <si>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</si>
  <si>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</si>
  <si>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</si>
  <si>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</si>
  <si>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</si>
  <si>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</si>
  <si>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</si>
  <si>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</si>
  <si>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</si>
  <si>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</si>
  <si>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</si>
  <si>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</si>
  <si>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</si>
  <si>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</si>
  <si>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</si>
  <si>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</si>
  <si>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</si>
  <si>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</si>
  <si>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</si>
  <si>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</si>
  <si>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</si>
  <si>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</si>
  <si>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</si>
  <si>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</si>
  <si>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</si>
  <si>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</si>
  <si>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</si>
  <si>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</si>
  <si>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</si>
  <si>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</si>
  <si>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</si>
  <si>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</si>
  <si>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</si>
  <si>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</si>
  <si>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</si>
  <si>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</si>
  <si>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</si>
  <si>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</si>
  <si>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</si>
  <si>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</si>
  <si>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</si>
  <si>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</si>
  <si>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</si>
  <si>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</si>
  <si>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</si>
  <si>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</si>
  <si>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</si>
  <si>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</si>
  <si>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</si>
  <si>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</si>
  <si>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</si>
  <si>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</si>
  <si>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</si>
  <si>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</si>
  <si>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</si>
  <si>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</si>
  <si>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</si>
  <si>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</si>
  <si>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</si>
  <si>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</si>
  <si>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</si>
  <si>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</si>
  <si>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</si>
  <si>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</si>
  <si>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</si>
  <si>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</si>
  <si>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</si>
  <si>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</si>
  <si>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</si>
  <si>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</si>
  <si>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</si>
  <si>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</si>
  <si>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</si>
  <si>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</si>
  <si>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</si>
  <si>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</si>
  <si>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</si>
  <si>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</si>
  <si>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</si>
  <si>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</si>
  <si>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</si>
  <si>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</si>
  <si>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</si>
  <si>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</si>
  <si>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</si>
  <si>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</si>
  <si>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</si>
  <si>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</si>
  <si>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</si>
  <si>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</si>
  <si>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</si>
  <si>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</si>
  <si>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</si>
  <si>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</si>
  <si>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</si>
  <si>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</si>
  <si>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</si>
  <si>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</si>
  <si>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</si>
  <si>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</si>
  <si>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</si>
  <si>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</si>
  <si>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</si>
  <si>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</si>
  <si>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</si>
  <si>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</si>
  <si>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</si>
  <si>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</si>
  <si>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</si>
  <si>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</si>
  <si>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</si>
  <si>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</si>
  <si>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</si>
  <si>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</si>
  <si>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</si>
  <si>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</si>
  <si>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</si>
  <si>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</si>
  <si>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</si>
  <si>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</si>
  <si>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</si>
  <si>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</si>
  <si>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</si>
  <si>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</si>
  <si>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</si>
  <si>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</si>
  <si>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</si>
  <si>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</si>
  <si>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</si>
  <si>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</si>
  <si>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</si>
  <si>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</si>
  <si>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</si>
  <si>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</si>
  <si>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</si>
  <si>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</si>
  <si>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</si>
  <si>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</si>
  <si>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</si>
  <si>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</si>
  <si>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</si>
  <si>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</si>
  <si>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</si>
  <si>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</si>
  <si>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</si>
  <si>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</si>
  <si>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</si>
  <si>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</si>
  <si>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</si>
  <si>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</si>
  <si>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</si>
  <si>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</si>
  <si>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</si>
  <si>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</si>
  <si>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</si>
  <si>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</si>
  <si>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</si>
  <si>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</si>
  <si>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</si>
  <si>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</si>
  <si>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</si>
  <si>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</si>
  <si>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</si>
  <si>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</si>
  <si>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</si>
  <si>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</si>
  <si>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</si>
  <si>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</si>
  <si>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</si>
  <si>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</si>
  <si>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</si>
  <si>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</si>
  <si>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</si>
  <si>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</si>
  <si>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</si>
  <si>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</si>
  <si>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</si>
  <si>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</si>
  <si>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</si>
  <si>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</si>
  <si>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</si>
  <si>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</si>
  <si>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</si>
  <si>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</si>
  <si>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</si>
  <si>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</si>
  <si>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</si>
  <si>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</si>
  <si>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</si>
  <si>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</si>
  <si>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</si>
  <si>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</si>
  <si>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</si>
  <si>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</si>
  <si>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</si>
  <si>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</si>
  <si>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</si>
  <si>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</si>
  <si>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</si>
  <si>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</si>
  <si>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</si>
  <si>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</si>
  <si>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</si>
  <si>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</si>
  <si>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</si>
  <si>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</si>
  <si>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</si>
  <si>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</si>
  <si>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</si>
  <si>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</si>
  <si>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</si>
  <si>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</si>
  <si>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</si>
  <si>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</si>
  <si>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</si>
  <si>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</si>
  <si>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</si>
  <si>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</si>
  <si>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</si>
  <si>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</si>
  <si>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</si>
  <si>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</si>
  <si>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</si>
  <si>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</si>
  <si>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</si>
  <si>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</si>
  <si>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</si>
  <si>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</si>
  <si>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</si>
  <si>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</si>
  <si>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</si>
  <si>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</si>
  <si>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</si>
  <si>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</si>
  <si>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</si>
  <si>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</si>
  <si>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</si>
  <si>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</si>
  <si>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</si>
  <si>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</si>
  <si>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</si>
  <si>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</si>
  <si>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</si>
  <si>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</si>
  <si>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</si>
  <si>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</si>
  <si>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</si>
  <si>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</si>
  <si>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</si>
  <si>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</si>
  <si>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</si>
  <si>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</si>
  <si>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</si>
  <si>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</si>
  <si>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</si>
  <si>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</si>
  <si>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</si>
  <si>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</si>
  <si>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</si>
  <si>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</si>
  <si>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</si>
  <si>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</si>
  <si>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</si>
  <si>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</si>
  <si>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</si>
  <si>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</si>
  <si>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</si>
  <si>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</si>
  <si>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</si>
  <si>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</si>
  <si>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</si>
  <si>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</si>
  <si>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</si>
  <si>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</si>
  <si>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</si>
  <si>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</si>
  <si>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</si>
  <si>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</si>
  <si>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</si>
  <si>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</si>
  <si>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</si>
  <si>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</si>
  <si>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</si>
  <si>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</si>
  <si>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</si>
  <si>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</si>
  <si>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</si>
  <si>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</si>
  <si>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</si>
  <si>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</si>
  <si>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</si>
  <si>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</si>
  <si>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</si>
  <si>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</si>
  <si>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</si>
  <si>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</si>
  <si>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</si>
  <si>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</si>
  <si>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</si>
  <si>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</si>
  <si>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</si>
  <si>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</si>
  <si>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</si>
  <si>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</si>
  <si>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</si>
  <si>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</si>
  <si>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</si>
  <si>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</si>
  <si>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</si>
  <si>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</si>
  <si>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</si>
  <si>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</si>
  <si>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</si>
  <si>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</si>
  <si>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</si>
  <si>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</si>
  <si>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</si>
  <si>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</si>
  <si>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</si>
  <si>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</si>
  <si>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</si>
  <si>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</si>
  <si>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</si>
  <si>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</si>
  <si>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</si>
  <si>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</si>
  <si>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</si>
  <si>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</si>
  <si>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</si>
  <si>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</si>
  <si>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</si>
  <si>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</si>
  <si>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</si>
  <si>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</si>
  <si>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</si>
  <si>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</si>
  <si>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</si>
  <si>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</si>
  <si>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</si>
  <si>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</si>
  <si>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</si>
  <si>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</si>
  <si>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</si>
  <si>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</si>
  <si>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</si>
  <si>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</si>
  <si>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</si>
  <si>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</si>
  <si>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</si>
  <si>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</si>
  <si>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</si>
  <si>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</si>
  <si>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</si>
  <si>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</si>
  <si>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</si>
  <si>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</si>
  <si>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</si>
  <si>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</si>
  <si>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</si>
  <si>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</si>
  <si>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</si>
  <si>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</si>
  <si>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</si>
  <si>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</si>
  <si>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</si>
  <si>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</si>
  <si>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</si>
  <si>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</si>
  <si>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</si>
  <si>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</si>
  <si>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</si>
  <si>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</si>
  <si>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</si>
  <si>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</si>
  <si>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</si>
  <si>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</si>
  <si>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</si>
  <si>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</si>
  <si>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</si>
  <si>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</si>
  <si>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</si>
  <si>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</si>
  <si>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</si>
  <si>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</si>
  <si>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</si>
  <si>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</si>
  <si>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</si>
  <si>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</si>
  <si>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</si>
  <si>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</si>
  <si>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</si>
  <si>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</si>
  <si>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</si>
  <si>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</si>
  <si>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</si>
  <si>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</si>
  <si>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</si>
  <si>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</si>
  <si>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</si>
  <si>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</si>
  <si>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</si>
  <si>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</si>
  <si>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</si>
  <si>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</si>
  <si>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</si>
  <si>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</si>
  <si>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</si>
  <si>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</si>
  <si>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</si>
  <si>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</si>
  <si>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</si>
  <si>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</si>
  <si>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</si>
  <si>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</si>
  <si>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</si>
  <si>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</si>
  <si>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</si>
  <si>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</si>
  <si>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</si>
  <si>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</si>
  <si>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</si>
  <si>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</si>
  <si>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</si>
  <si>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</si>
  <si>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</si>
  <si>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</si>
  <si>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</si>
  <si>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</si>
  <si>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</si>
  <si>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</si>
  <si>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</si>
  <si>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</si>
  <si>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</si>
  <si>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</si>
  <si>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</si>
  <si>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</si>
  <si>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</si>
  <si>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</si>
  <si>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</si>
  <si>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</si>
  <si>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</si>
  <si>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</si>
  <si>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</si>
  <si>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</si>
  <si>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</si>
  <si>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</si>
  <si>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</si>
  <si>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</si>
  <si>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</si>
  <si>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</si>
  <si>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</si>
  <si>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</si>
  <si>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</si>
  <si>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</si>
  <si>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</si>
  <si>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</si>
  <si>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</si>
  <si>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</si>
  <si>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</si>
  <si>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</si>
  <si>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</si>
  <si>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</si>
  <si>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</si>
  <si>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</si>
  <si>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</si>
  <si>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</si>
  <si>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</si>
  <si>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</si>
  <si>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</si>
  <si>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</si>
  <si>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</si>
  <si>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</si>
  <si>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</si>
  <si>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</si>
  <si>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</si>
  <si>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</si>
  <si>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</si>
  <si>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</si>
  <si>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</si>
  <si>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</si>
  <si>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</si>
  <si>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</si>
  <si>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</si>
  <si>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</si>
  <si>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</si>
  <si>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</si>
  <si>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</si>
  <si>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</si>
  <si>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</si>
  <si>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</si>
  <si>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</si>
  <si>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</si>
  <si>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</si>
  <si>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</si>
  <si>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</si>
  <si>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</si>
  <si>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</si>
  <si>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</si>
  <si>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</si>
  <si>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</si>
  <si>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</si>
  <si>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</si>
  <si>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</si>
  <si>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</si>
  <si>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</si>
  <si>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</si>
  <si>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</si>
  <si>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</si>
  <si>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</si>
  <si>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</si>
  <si>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</si>
  <si>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</si>
  <si>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</si>
  <si>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</si>
  <si>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</si>
  <si>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</si>
  <si>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</si>
  <si>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</si>
  <si>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</si>
  <si>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</si>
  <si>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</si>
  <si>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</si>
  <si>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</si>
  <si>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</si>
  <si>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</si>
  <si>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</si>
  <si>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</si>
  <si>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</si>
  <si>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</si>
  <si>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</si>
  <si>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</si>
  <si>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</si>
  <si>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</si>
  <si>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</si>
  <si>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</si>
  <si>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</si>
  <si>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</si>
  <si>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</si>
  <si>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</si>
  <si>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</si>
  <si>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</si>
  <si>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</si>
  <si>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</si>
  <si>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</si>
  <si>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</si>
  <si>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</si>
  <si>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</si>
  <si>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</si>
  <si>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</si>
  <si>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</si>
  <si>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</si>
  <si>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</si>
  <si>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</si>
  <si>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</si>
  <si>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</si>
  <si>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</si>
  <si>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</si>
  <si>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</si>
  <si>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</si>
  <si>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</si>
  <si>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</si>
  <si>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</si>
  <si>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</si>
  <si>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</si>
  <si>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</si>
  <si>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</si>
  <si>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</si>
  <si>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</si>
  <si>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</si>
  <si>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</si>
  <si>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</si>
  <si>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</si>
  <si>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</si>
  <si>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</si>
  <si>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</si>
  <si>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</si>
  <si>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</si>
  <si>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</si>
  <si>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</si>
  <si>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</si>
  <si>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</si>
  <si>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</si>
  <si>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</si>
  <si>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</si>
  <si>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</si>
  <si>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</si>
  <si>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</si>
  <si>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</si>
  <si>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</si>
  <si>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</si>
  <si>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</si>
  <si>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</si>
  <si>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</si>
  <si>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</si>
  <si>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</si>
  <si>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</si>
  <si>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</si>
  <si>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</si>
  <si>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</si>
  <si>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</si>
  <si>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</si>
  <si>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</si>
  <si>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</si>
  <si>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</si>
  <si>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</si>
  <si>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</si>
  <si>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</si>
  <si>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</si>
  <si>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</si>
  <si>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</si>
  <si>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</si>
  <si>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</si>
  <si>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</si>
  <si>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</si>
  <si>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</si>
  <si>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</si>
  <si>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</si>
  <si>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</si>
  <si>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</si>
  <si>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</si>
  <si>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</si>
  <si>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</si>
  <si>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</si>
  <si>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</si>
  <si>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</si>
  <si>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</si>
  <si>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</si>
  <si>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</si>
  <si>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</si>
  <si>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</si>
  <si>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</si>
  <si>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</si>
  <si>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</si>
  <si>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</si>
  <si>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</si>
  <si>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</si>
  <si>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</si>
  <si>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</si>
  <si>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</si>
  <si>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</si>
  <si>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</si>
  <si>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</si>
  <si>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</si>
  <si>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</si>
  <si>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</si>
  <si>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</si>
  <si>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</si>
  <si>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</si>
  <si>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</si>
  <si>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</si>
  <si>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</si>
  <si>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</si>
  <si>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</si>
  <si>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</si>
  <si>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</si>
  <si>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</si>
  <si>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</si>
  <si>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</si>
  <si>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</si>
  <si>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</si>
  <si>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</si>
  <si>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</si>
  <si>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</si>
  <si>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</si>
  <si>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</si>
  <si>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</si>
  <si>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</si>
  <si>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</si>
  <si>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</si>
  <si>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</si>
  <si>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</si>
  <si>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</si>
  <si>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</si>
  <si>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</si>
  <si>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</si>
  <si>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</si>
  <si>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</si>
  <si>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</si>
  <si>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</si>
  <si>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</si>
  <si>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</si>
  <si>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</si>
  <si>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</si>
  <si>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</si>
  <si>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</si>
  <si>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</si>
  <si>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</si>
  <si>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</si>
  <si>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</si>
  <si>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</si>
  <si>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</si>
  <si>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</si>
  <si>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</si>
  <si>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</si>
  <si>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</si>
  <si>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</si>
  <si>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</si>
  <si>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</si>
  <si>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</si>
  <si>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</si>
  <si>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</si>
  <si>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</si>
  <si>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</si>
  <si>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</si>
  <si>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</si>
  <si>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</si>
  <si>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</si>
  <si>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</si>
  <si>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</si>
  <si>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</si>
  <si>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</si>
  <si>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</si>
  <si>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</si>
  <si>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</si>
  <si>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</si>
  <si>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</si>
  <si>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</si>
  <si>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</si>
  <si>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</si>
  <si>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</si>
  <si>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</si>
  <si>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</si>
  <si>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</si>
  <si>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</si>
  <si>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</si>
  <si>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</si>
  <si>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</si>
  <si>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</si>
  <si>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</si>
  <si>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</si>
  <si>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</si>
  <si>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</si>
  <si>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</si>
  <si>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</si>
  <si>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</si>
  <si>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</si>
  <si>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</si>
  <si>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</si>
  <si>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</si>
  <si>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</si>
  <si>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</si>
  <si>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</si>
  <si>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</si>
  <si>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</si>
  <si>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</si>
  <si>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</si>
  <si>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</si>
  <si>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</si>
  <si>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</si>
  <si>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</si>
  <si>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</si>
  <si>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</si>
  <si>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</si>
  <si>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</si>
  <si>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</si>
  <si>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</si>
  <si>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</si>
  <si>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</si>
  <si>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</si>
  <si>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</si>
  <si>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</si>
  <si>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</si>
  <si>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</si>
  <si>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</si>
  <si>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</si>
  <si>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</si>
  <si>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</si>
  <si>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</si>
  <si>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</si>
  <si>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</si>
  <si>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</si>
  <si>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</si>
  <si>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</si>
  <si>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</si>
  <si>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</si>
  <si>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</si>
  <si>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</si>
  <si>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</si>
  <si>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</si>
  <si>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</si>
  <si>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</si>
  <si>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</si>
  <si>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</si>
  <si>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</si>
  <si>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</si>
  <si>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</si>
  <si>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</si>
  <si>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</si>
  <si>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</si>
  <si>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</si>
  <si>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</si>
  <si>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</si>
  <si>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</si>
  <si>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</si>
  <si>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</si>
  <si>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</si>
  <si>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</si>
  <si>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</si>
  <si>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</si>
  <si>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</si>
  <si>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</si>
  <si>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</si>
  <si>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</si>
  <si>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</si>
  <si>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</si>
  <si>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</si>
  <si>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</si>
  <si>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</si>
  <si>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</si>
  <si>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</si>
  <si>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</si>
  <si>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</si>
  <si>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</si>
  <si>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</si>
  <si>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</si>
  <si>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</si>
  <si>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</si>
  <si>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</si>
  <si>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</si>
  <si>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</si>
  <si>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</si>
  <si>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</si>
  <si>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</si>
  <si>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</si>
  <si>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</si>
  <si>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</si>
  <si>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</si>
  <si>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</si>
  <si>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</si>
  <si>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</si>
  <si>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</si>
  <si>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</si>
  <si>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</si>
  <si>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</si>
  <si>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</si>
  <si>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</si>
  <si>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</si>
  <si>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</si>
  <si>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</si>
  <si>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</si>
  <si>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</si>
  <si>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</si>
  <si>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</si>
  <si>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</si>
  <si>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</si>
  <si>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</si>
  <si>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</si>
  <si>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</si>
  <si>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</si>
  <si>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</si>
  <si>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</si>
  <si>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</si>
  <si>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</si>
  <si>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</si>
  <si>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</si>
  <si>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</si>
  <si>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</si>
  <si>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</si>
  <si>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</si>
  <si>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</si>
  <si>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</si>
  <si>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</si>
  <si>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</si>
  <si>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</si>
  <si>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</si>
  <si>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</si>
  <si>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</si>
  <si>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</si>
  <si>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</si>
  <si>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</si>
  <si>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</si>
  <si>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</si>
  <si>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</si>
  <si>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</si>
  <si>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</si>
  <si>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</si>
  <si>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</si>
  <si>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</si>
  <si>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</si>
  <si>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</si>
  <si>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</si>
  <si>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</si>
  <si>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</si>
  <si>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</si>
  <si>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</si>
  <si>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</si>
  <si>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</si>
  <si>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</si>
  <si>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</si>
  <si>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</si>
  <si>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</si>
  <si>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</si>
  <si>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</si>
  <si>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</si>
  <si>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</si>
  <si>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</si>
  <si>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</si>
  <si>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</si>
  <si>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</si>
  <si>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</si>
  <si>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</si>
  <si>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</si>
  <si>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</si>
  <si>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</si>
  <si>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</si>
  <si>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</si>
  <si>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</si>
  <si>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</si>
  <si>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</si>
  <si>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</si>
  <si>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</si>
  <si>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</si>
  <si>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</si>
  <si>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</si>
  <si>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</si>
  <si>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</si>
  <si>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</si>
  <si>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</si>
  <si>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</si>
  <si>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</si>
  <si>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</si>
  <si>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</si>
  <si>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</si>
  <si>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</si>
  <si>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</si>
  <si>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</si>
  <si>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</si>
  <si>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</si>
  <si>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</si>
  <si>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</si>
  <si>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</si>
  <si>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</si>
  <si>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</si>
  <si>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</si>
  <si>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</si>
  <si>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</si>
  <si>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</si>
  <si>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</si>
  <si>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</si>
  <si>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</si>
  <si>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</si>
  <si>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</si>
  <si>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</si>
  <si>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</si>
  <si>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</si>
  <si>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</si>
  <si>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</si>
  <si>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</si>
  <si>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</si>
  <si>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</si>
  <si>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</si>
  <si>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</si>
  <si>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</si>
  <si>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</si>
  <si>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</si>
  <si>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</si>
  <si>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</si>
  <si>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</si>
  <si>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</si>
  <si>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</si>
  <si>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</si>
  <si>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</si>
  <si>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</si>
  <si>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</si>
  <si>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</si>
  <si>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</si>
  <si>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</si>
  <si>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</si>
  <si>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</si>
  <si>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</si>
  <si>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</si>
  <si>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</si>
  <si>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</si>
  <si>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</si>
  <si>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</si>
  <si>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</si>
  <si>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</si>
  <si>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</si>
  <si>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</si>
  <si>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</si>
  <si>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</si>
  <si>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</si>
  <si>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</si>
  <si>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</si>
  <si>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</si>
  <si>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</si>
  <si>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</si>
  <si>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</si>
  <si>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</si>
  <si>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</si>
  <si>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</si>
  <si>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</si>
  <si>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</si>
  <si>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</si>
  <si>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</si>
  <si>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</si>
  <si>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</si>
  <si>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</si>
  <si>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</si>
  <si>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</si>
  <si>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</si>
  <si>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</si>
  <si>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</si>
  <si>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</si>
  <si>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</si>
  <si>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</si>
  <si>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</si>
  <si>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</si>
  <si>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</si>
  <si>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</si>
  <si>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</si>
  <si>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</si>
  <si>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</si>
  <si>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</si>
  <si>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</si>
  <si>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</si>
  <si>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</si>
  <si>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</si>
  <si>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</si>
  <si>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</si>
  <si>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</si>
  <si>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</si>
  <si>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</si>
  <si>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</si>
  <si>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</si>
  <si>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</si>
  <si>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</si>
  <si>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</si>
  <si>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</si>
  <si>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</si>
  <si>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</si>
  <si>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</si>
  <si>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</si>
  <si>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</si>
  <si>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</si>
  <si>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</si>
  <si>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</si>
  <si>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</si>
  <si>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</si>
  <si>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</si>
  <si>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</si>
  <si>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</si>
  <si>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</si>
  <si>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</si>
  <si>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</si>
  <si>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</si>
  <si>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</si>
  <si>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</si>
  <si>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</si>
  <si>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</si>
  <si>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</si>
  <si>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</si>
  <si>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</si>
  <si>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</si>
  <si>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</si>
  <si>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</si>
  <si>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</si>
  <si>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</si>
  <si>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</si>
  <si>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</si>
  <si>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</si>
  <si>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</si>
  <si>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</si>
  <si>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</si>
  <si>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</si>
  <si>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</si>
  <si>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</si>
  <si>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</si>
  <si>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</si>
  <si>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</si>
  <si>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</si>
  <si>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</si>
  <si>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</si>
  <si>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</si>
  <si>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</si>
  <si>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</si>
  <si>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</si>
  <si>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</si>
  <si>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</si>
  <si>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</si>
  <si>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</si>
  <si>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</si>
  <si>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</si>
  <si>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</si>
  <si>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</si>
  <si>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</si>
  <si>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</si>
  <si>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</si>
  <si>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</si>
  <si>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</si>
  <si>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</si>
  <si>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</si>
  <si>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</si>
  <si>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</si>
  <si>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</si>
  <si>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</si>
  <si>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</si>
  <si>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</si>
  <si>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</si>
  <si>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</si>
  <si>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</si>
  <si>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</si>
  <si>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</si>
  <si>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</si>
  <si>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</si>
  <si>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</si>
  <si>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</si>
  <si>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</si>
  <si>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</si>
  <si>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</si>
  <si>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</si>
  <si>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</si>
  <si>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</si>
  <si>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</si>
  <si>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</si>
  <si>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</si>
  <si>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</si>
  <si>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</si>
  <si>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</si>
  <si>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</si>
  <si>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</si>
  <si>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</si>
  <si>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</si>
  <si>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</si>
  <si>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</si>
  <si>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</si>
  <si>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</si>
  <si>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</si>
  <si>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</si>
  <si>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</si>
  <si>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</si>
  <si>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</si>
  <si>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</si>
  <si>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</si>
  <si>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</si>
  <si>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</si>
  <si>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</si>
  <si>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</si>
  <si>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</si>
  <si>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</si>
  <si>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</si>
  <si>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</si>
  <si>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</si>
  <si>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</si>
  <si>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</si>
  <si>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</si>
  <si>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</si>
  <si>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</si>
  <si>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</si>
  <si>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</si>
  <si>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</si>
  <si>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</si>
  <si>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</si>
  <si>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</si>
  <si>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</si>
  <si>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</si>
  <si>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</si>
  <si>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</si>
  <si>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</si>
  <si>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</si>
  <si>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</si>
  <si>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</si>
  <si>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</si>
  <si>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</si>
  <si>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</si>
  <si>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</si>
  <si>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</si>
  <si>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</si>
  <si>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</si>
  <si>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</si>
  <si>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</si>
  <si>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</si>
  <si>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</si>
  <si>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</si>
  <si>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</si>
  <si>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</si>
  <si>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</si>
  <si>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</si>
  <si>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</si>
  <si>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</si>
  <si>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</si>
  <si>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</si>
  <si>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</si>
  <si>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</si>
  <si>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</si>
  <si>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</si>
  <si>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</si>
  <si>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</si>
  <si>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</si>
  <si>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</si>
  <si>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</si>
  <si>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</si>
  <si>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</si>
  <si>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</si>
  <si>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</si>
  <si>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</si>
  <si>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</si>
  <si>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</si>
  <si>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</si>
  <si>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</si>
  <si>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</si>
  <si>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</si>
  <si>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</si>
  <si>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</si>
  <si>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</si>
  <si>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</si>
  <si>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</si>
  <si>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</si>
  <si>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</si>
  <si>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</si>
  <si>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</si>
  <si>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</si>
  <si>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</si>
  <si>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</si>
  <si>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</si>
  <si>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</si>
  <si>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</si>
  <si>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</si>
  <si>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</si>
  <si>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</si>
  <si>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</si>
  <si>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</si>
  <si>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</si>
  <si>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</si>
  <si>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</si>
  <si>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</si>
  <si>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</si>
  <si>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</si>
  <si>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</si>
  <si>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</si>
  <si>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</si>
  <si>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</si>
  <si>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</si>
  <si>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</si>
  <si>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</si>
  <si>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</si>
  <si>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</si>
  <si>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</si>
  <si>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</si>
  <si>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</si>
  <si>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</si>
  <si>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</si>
  <si>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</si>
  <si>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</si>
  <si>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</si>
  <si>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</si>
  <si>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</si>
  <si>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</si>
  <si>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</si>
  <si>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</si>
  <si>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</si>
  <si>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</si>
  <si>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</si>
  <si>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</si>
  <si>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</si>
  <si>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</si>
  <si>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</si>
  <si>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</si>
  <si>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</si>
  <si>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</si>
  <si>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</si>
  <si>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</si>
  <si>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</si>
  <si>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</si>
  <si>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</si>
  <si>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</si>
  <si>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</si>
  <si>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</si>
  <si>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</si>
  <si>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</si>
  <si>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</si>
  <si>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</si>
  <si>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</si>
  <si>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</si>
  <si>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</si>
  <si>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</si>
  <si>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</si>
  <si>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</si>
  <si>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</si>
  <si>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</si>
  <si>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</si>
  <si>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</si>
  <si>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</si>
  <si>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</si>
  <si>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</si>
  <si>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</si>
  <si>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</si>
  <si>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</si>
  <si>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</si>
  <si>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</si>
  <si>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</si>
  <si>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</si>
  <si>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</si>
  <si>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</si>
  <si>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</si>
  <si>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</si>
  <si>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</si>
  <si>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</si>
  <si>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</si>
  <si>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</si>
  <si>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</si>
  <si>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</si>
  <si>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</si>
  <si>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</si>
  <si>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</si>
  <si>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</si>
  <si>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</si>
  <si>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</si>
  <si>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</si>
  <si>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</si>
  <si>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</si>
  <si>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</si>
  <si>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</si>
  <si>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</si>
  <si>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</si>
  <si>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</si>
  <si>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</si>
  <si>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</si>
  <si>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</si>
  <si>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</si>
  <si>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</si>
  <si>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</si>
  <si>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</si>
  <si>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</si>
  <si>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</si>
  <si>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</si>
  <si>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</si>
  <si>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</si>
  <si>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</si>
  <si>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</si>
  <si>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</si>
  <si>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</si>
  <si>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</si>
  <si>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</si>
  <si>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</si>
  <si>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</si>
  <si>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</si>
  <si>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</si>
  <si>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</si>
  <si>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</si>
  <si>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</si>
  <si>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</si>
  <si>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</si>
  <si>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</si>
  <si>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</si>
  <si>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</si>
  <si>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</si>
  <si>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</si>
  <si>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</si>
  <si>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</si>
  <si>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</si>
  <si>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</si>
  <si>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</si>
  <si>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</si>
  <si>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</si>
  <si>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</si>
  <si>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</si>
  <si>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</si>
  <si>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</si>
  <si>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</si>
  <si>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</si>
  <si>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</si>
  <si>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</si>
  <si>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</si>
  <si>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</si>
  <si>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</si>
  <si>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</si>
  <si>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</si>
  <si>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</si>
  <si>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</si>
  <si>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</si>
  <si>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</si>
  <si>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</si>
  <si>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</si>
  <si>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</si>
  <si>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</si>
  <si>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</si>
  <si>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</si>
  <si>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</si>
  <si>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</si>
  <si>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</si>
  <si>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</si>
  <si>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</si>
  <si>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</si>
  <si>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</si>
  <si>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</si>
  <si>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</si>
  <si>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</si>
  <si>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</si>
  <si>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</si>
  <si>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</si>
  <si>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</si>
  <si>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</si>
  <si>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</si>
  <si>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</si>
  <si>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</si>
  <si>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</si>
  <si>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</si>
  <si>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</si>
  <si>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</si>
  <si>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</si>
  <si>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</si>
  <si>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</si>
  <si>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</si>
  <si>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</si>
  <si>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</si>
  <si>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</si>
  <si>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</si>
  <si>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</si>
  <si>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</si>
  <si>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</si>
  <si>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</si>
  <si>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</si>
  <si>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</si>
  <si>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</si>
  <si>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</si>
  <si>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</si>
  <si>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</si>
  <si>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</si>
  <si>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</si>
  <si>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</si>
  <si>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</si>
  <si>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</si>
  <si>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</si>
  <si>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</si>
  <si>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</si>
  <si>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</si>
  <si>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</si>
  <si>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</si>
  <si>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</si>
  <si>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</si>
  <si>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</si>
  <si>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</si>
  <si>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</si>
  <si>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</si>
  <si>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</si>
  <si>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</si>
  <si>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</si>
  <si>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</si>
  <si>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</si>
  <si>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</si>
  <si>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</si>
  <si>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</si>
  <si>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</si>
  <si>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</si>
  <si>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</si>
  <si>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</si>
  <si>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</si>
  <si>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</si>
  <si>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</si>
  <si>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</si>
  <si>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</si>
  <si>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</si>
  <si>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</si>
  <si>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</si>
  <si>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</si>
  <si>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</si>
  <si>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</si>
  <si>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</si>
  <si>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</si>
  <si>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</si>
  <si>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</si>
  <si>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</si>
  <si>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</si>
  <si>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</si>
  <si>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</si>
  <si>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</si>
  <si>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</si>
  <si>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</si>
  <si>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</si>
  <si>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</si>
  <si>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</si>
  <si>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</si>
  <si>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</si>
  <si>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</si>
  <si>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</si>
  <si>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</si>
  <si>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</si>
  <si>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</si>
  <si>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</si>
  <si>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</si>
  <si>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</si>
  <si>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</si>
  <si>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</si>
  <si>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</si>
  <si>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</si>
  <si>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</si>
  <si>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</si>
  <si>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</si>
  <si>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</si>
  <si>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</si>
  <si>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</si>
  <si>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</si>
  <si>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</si>
  <si>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</si>
  <si>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</si>
  <si>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</si>
  <si>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</si>
  <si>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</si>
  <si>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</si>
  <si>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</si>
  <si>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</si>
  <si>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</si>
  <si>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</si>
  <si>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</si>
  <si>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</si>
  <si>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</si>
  <si>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</si>
  <si>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</si>
  <si>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</si>
  <si>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</si>
  <si>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</si>
  <si>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</si>
  <si>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</si>
  <si>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</si>
  <si>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</si>
  <si>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</si>
  <si>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</si>
  <si>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</si>
  <si>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</si>
  <si>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</si>
  <si>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</si>
  <si>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</si>
  <si>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</si>
  <si>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</si>
  <si>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</si>
  <si>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</si>
  <si>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</si>
  <si>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</si>
  <si>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</si>
  <si>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</si>
  <si>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</si>
  <si>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</si>
  <si>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</si>
  <si>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</si>
  <si>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</si>
  <si>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</si>
  <si>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</si>
  <si>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</si>
  <si>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</si>
  <si>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</si>
  <si>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</si>
  <si>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</si>
  <si>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</si>
  <si>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</si>
  <si>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</si>
  <si>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</si>
  <si>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</si>
  <si>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</si>
  <si>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</si>
  <si>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</si>
  <si>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</si>
  <si>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</si>
  <si>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</si>
  <si>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</si>
  <si>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</si>
  <si>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</si>
  <si>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</si>
  <si>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</si>
  <si>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</si>
  <si>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</si>
  <si>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</si>
  <si>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</si>
  <si>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</si>
  <si>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</si>
  <si>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</si>
  <si>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</si>
  <si>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</si>
  <si>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</si>
  <si>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</si>
  <si>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</si>
  <si>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</si>
  <si>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</si>
  <si>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</si>
  <si>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</si>
  <si>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</si>
  <si>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</si>
  <si>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</si>
  <si>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</si>
  <si>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</si>
  <si>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</si>
  <si>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</si>
  <si>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</si>
  <si>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</si>
  <si>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</si>
  <si>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</si>
  <si>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</si>
  <si>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</si>
  <si>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</si>
  <si>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</si>
  <si>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</si>
  <si>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</si>
  <si>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</si>
  <si>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</si>
  <si>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</si>
  <si>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</si>
  <si>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</si>
  <si>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</si>
  <si>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</si>
  <si>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</si>
  <si>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</si>
  <si>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</si>
  <si>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</si>
  <si>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</si>
  <si>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</si>
  <si>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</si>
  <si>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</si>
  <si>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</si>
  <si>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</si>
  <si>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</si>
  <si>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</si>
  <si>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</si>
  <si>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</si>
  <si>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</si>
  <si>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</si>
  <si>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</si>
  <si>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</si>
  <si>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</si>
  <si>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</si>
  <si>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</si>
  <si>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</si>
  <si>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</si>
  <si>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</si>
  <si>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</si>
  <si>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</si>
  <si>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</si>
  <si>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</si>
  <si>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</si>
  <si>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</si>
  <si>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</si>
  <si>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</si>
  <si>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</si>
  <si>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</si>
  <si>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</si>
  <si>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</si>
  <si>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</si>
  <si>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</si>
  <si>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</si>
  <si>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</si>
  <si>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</si>
  <si>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</si>
  <si>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</si>
  <si>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</si>
  <si>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</si>
  <si>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</si>
  <si>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</si>
  <si>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</si>
  <si>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</si>
  <si>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</si>
  <si>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</si>
  <si>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</si>
  <si>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</si>
  <si>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</si>
  <si>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</si>
  <si>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</si>
  <si>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</si>
  <si>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</si>
  <si>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</si>
  <si>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</si>
  <si>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</si>
  <si>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</si>
  <si>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</si>
  <si>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</si>
  <si>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</si>
  <si>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</si>
  <si>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</si>
  <si>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</si>
  <si>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</si>
  <si>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</si>
  <si>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</si>
  <si>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</si>
  <si>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</si>
  <si>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</si>
  <si>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</si>
  <si>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</si>
  <si>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</si>
  <si>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</si>
  <si>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</si>
  <si>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</si>
  <si>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</si>
  <si>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</si>
  <si>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</si>
  <si>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</si>
  <si>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</si>
  <si>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</si>
  <si>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</si>
  <si>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</si>
  <si>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</si>
  <si>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</si>
  <si>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</si>
  <si>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</si>
  <si>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</si>
  <si>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</si>
  <si>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</si>
  <si>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</si>
  <si>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</si>
  <si>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</si>
  <si>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</si>
  <si>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</si>
  <si>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</si>
  <si>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</si>
  <si>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</si>
  <si>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</si>
  <si>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</si>
  <si>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</si>
  <si>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</si>
  <si>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</si>
  <si>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</si>
  <si>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</si>
  <si>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</si>
  <si>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</si>
  <si>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</si>
  <si>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</si>
  <si>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</si>
  <si>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</si>
  <si>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</si>
  <si>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</si>
  <si>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</si>
  <si>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</si>
  <si>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</si>
  <si>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</si>
  <si>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</si>
  <si>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</si>
  <si>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</si>
  <si>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</si>
  <si>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</si>
  <si>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</si>
  <si>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</si>
  <si>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</si>
  <si>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</si>
  <si>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</si>
  <si>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</si>
  <si>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</si>
  <si>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</si>
  <si>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</si>
  <si>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</si>
  <si>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</si>
  <si>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</si>
  <si>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</si>
  <si>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</si>
  <si>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</si>
  <si>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</si>
  <si>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</si>
  <si>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</si>
  <si>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</si>
  <si>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</si>
  <si>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</si>
  <si>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</si>
  <si>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</si>
  <si>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</si>
  <si>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</si>
  <si>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</si>
  <si>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</si>
  <si>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</si>
  <si>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</si>
  <si>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</si>
  <si>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</si>
  <si>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</si>
  <si>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</si>
  <si>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</si>
  <si>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</si>
  <si>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</si>
  <si>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</si>
  <si>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</si>
  <si>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</si>
  <si>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</si>
  <si>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</si>
  <si>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</si>
  <si>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</si>
  <si>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</si>
  <si>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</si>
  <si>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</si>
  <si>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</si>
  <si>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</si>
  <si>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</si>
  <si>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</si>
  <si>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</si>
  <si>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</si>
  <si>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</si>
  <si>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</si>
  <si>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</si>
  <si>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</si>
  <si>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</si>
  <si>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</si>
  <si>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</si>
  <si>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</si>
  <si>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</si>
  <si>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</si>
  <si>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</si>
  <si>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</si>
  <si>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</si>
  <si>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</si>
  <si>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</si>
  <si>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</si>
  <si>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</si>
  <si>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</si>
  <si>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</si>
  <si>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</si>
  <si>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</si>
  <si>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</si>
  <si>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</si>
  <si>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</si>
  <si>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</si>
  <si>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</si>
  <si>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</si>
  <si>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</si>
  <si>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</si>
  <si>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</si>
  <si>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</si>
  <si>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</si>
  <si>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</si>
  <si>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</si>
  <si>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</si>
  <si>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</si>
  <si>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</si>
  <si>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</si>
  <si>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</si>
  <si>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</si>
  <si>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</si>
  <si>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</si>
  <si>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</si>
  <si>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</si>
  <si>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</si>
  <si>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</si>
  <si>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</si>
  <si>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</si>
  <si>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</si>
  <si>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</si>
  <si>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</si>
  <si>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</si>
  <si>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</si>
  <si>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</si>
  <si>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</si>
  <si>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</si>
  <si>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</si>
  <si>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</si>
  <si>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</si>
  <si>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</si>
  <si>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</si>
  <si>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</si>
  <si>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</si>
  <si>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</si>
  <si>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</si>
  <si>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</si>
  <si>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</si>
  <si>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</si>
  <si>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</si>
  <si>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</si>
  <si>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</si>
  <si>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</si>
  <si>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</si>
  <si>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</si>
  <si>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</si>
  <si>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</si>
  <si>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</si>
  <si>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</si>
  <si>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</si>
  <si>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</si>
  <si>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</si>
  <si>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</si>
  <si>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</si>
  <si>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</si>
  <si>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</si>
  <si>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</si>
  <si>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</si>
  <si>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</si>
  <si>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</si>
  <si>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</si>
  <si>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</si>
  <si>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</si>
  <si>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</si>
  <si>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</si>
  <si>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</si>
  <si>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</si>
  <si>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</si>
  <si>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</si>
  <si>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</si>
  <si>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</si>
  <si>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</si>
  <si>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</si>
  <si>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</si>
  <si>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</si>
  <si>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</si>
  <si>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</si>
  <si>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</si>
  <si>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</si>
  <si>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</si>
  <si>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</si>
  <si>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</si>
  <si>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</si>
  <si>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</si>
  <si>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</si>
  <si>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</si>
  <si>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</si>
  <si>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</si>
  <si>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</si>
  <si>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</si>
  <si>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</si>
  <si>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</si>
  <si>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</si>
  <si>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</si>
  <si>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</si>
  <si>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</si>
  <si>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</si>
  <si>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</si>
  <si>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</si>
  <si>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</si>
  <si>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</si>
  <si>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</si>
  <si>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</si>
  <si>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</si>
  <si>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</si>
  <si>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</si>
  <si>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</si>
  <si>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</si>
  <si>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</si>
  <si>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</si>
  <si>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</si>
  <si>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</si>
  <si>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</si>
  <si>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</si>
  <si>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</si>
  <si>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</si>
  <si>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</si>
  <si>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</si>
  <si>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</si>
  <si>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</si>
  <si>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</si>
  <si>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</si>
  <si>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</si>
  <si>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</si>
  <si>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</si>
  <si>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</si>
  <si>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</si>
  <si>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</si>
  <si>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</si>
  <si>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</si>
  <si>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</si>
  <si>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</si>
  <si>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</si>
  <si>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</si>
  <si>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</si>
  <si>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</si>
  <si>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</si>
  <si>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</si>
  <si>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</si>
  <si>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</si>
  <si>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</si>
  <si>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</si>
  <si>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</si>
  <si>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</si>
  <si>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</si>
  <si>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</si>
  <si>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</si>
  <si>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</si>
  <si>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</si>
  <si>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</si>
  <si>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</si>
  <si>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</si>
  <si>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</si>
  <si>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</si>
  <si>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</si>
  <si>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</si>
  <si>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</si>
  <si>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</si>
  <si>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</si>
  <si>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</si>
  <si>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</si>
  <si>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</si>
  <si>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</si>
  <si>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</si>
  <si>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</si>
  <si>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</si>
  <si>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</si>
  <si>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</si>
  <si>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</si>
  <si>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</si>
  <si>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</si>
  <si>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</si>
  <si>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</si>
  <si>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</si>
  <si>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</si>
  <si>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</si>
  <si>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</si>
  <si>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</si>
  <si>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</si>
  <si>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</si>
  <si>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</si>
  <si>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</si>
  <si>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</si>
  <si>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</si>
  <si>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</si>
  <si>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</si>
  <si>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</si>
  <si>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</si>
  <si>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</si>
  <si>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</si>
  <si>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</si>
  <si>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</si>
  <si>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</si>
  <si>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</si>
  <si>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</si>
  <si>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</si>
  <si>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</si>
  <si>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</si>
  <si>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</si>
  <si>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</si>
  <si>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</si>
  <si>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</si>
  <si>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</si>
  <si>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</si>
  <si>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</si>
  <si>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</si>
  <si>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</si>
  <si>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</si>
  <si>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</si>
  <si>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</si>
  <si>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</si>
  <si>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</si>
  <si>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</si>
  <si>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</si>
  <si>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</si>
  <si>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</si>
  <si>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</si>
  <si>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</si>
  <si>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</si>
  <si>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</si>
  <si>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</si>
  <si>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</si>
  <si>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</si>
  <si>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</si>
  <si>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</si>
  <si>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</si>
  <si>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</si>
  <si>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</si>
  <si>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</si>
  <si>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</si>
  <si>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</si>
  <si>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</si>
  <si>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</si>
  <si>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</si>
  <si>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</si>
  <si>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</si>
  <si>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</si>
  <si>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</si>
  <si>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</si>
  <si>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</si>
  <si>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</si>
  <si>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</si>
  <si>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</si>
  <si>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</si>
  <si>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</si>
  <si>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</si>
  <si>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</si>
  <si>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</si>
  <si>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</si>
  <si>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</si>
  <si>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</si>
  <si>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</si>
  <si>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</si>
  <si>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</si>
  <si>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</si>
  <si>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</si>
  <si>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</si>
  <si>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</si>
  <si>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</si>
  <si>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</si>
  <si>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</si>
  <si>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</si>
  <si>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</si>
  <si>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</si>
  <si>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</si>
  <si>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</si>
  <si>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</si>
  <si>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</si>
  <si>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</si>
  <si>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</si>
  <si>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</si>
  <si>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</si>
  <si>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</si>
  <si>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</si>
  <si>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</si>
  <si>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</si>
  <si>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</si>
  <si>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</si>
  <si>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</si>
  <si>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</si>
  <si>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</si>
  <si>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</si>
  <si>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</si>
  <si>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</si>
  <si>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</si>
  <si>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</si>
  <si>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</si>
  <si>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</si>
  <si>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</si>
  <si>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</si>
  <si>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</si>
  <si>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</si>
  <si>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</si>
  <si>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</si>
  <si>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</si>
  <si>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</si>
  <si>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</si>
  <si>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</si>
  <si>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</si>
  <si>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</si>
  <si>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</si>
  <si>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</si>
  <si>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</si>
  <si>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</si>
  <si>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</si>
  <si>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</si>
  <si>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</si>
  <si>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</si>
  <si>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</si>
  <si>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</si>
  <si>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</si>
  <si>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</si>
  <si>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</si>
  <si>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</si>
  <si>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</si>
  <si>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</si>
  <si>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</si>
  <si>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</si>
  <si>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</si>
  <si>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</si>
  <si>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</si>
  <si>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</si>
  <si>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</si>
  <si>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</si>
  <si>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</si>
  <si>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</si>
  <si>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</si>
  <si>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</si>
  <si>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</si>
  <si>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</si>
  <si>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</si>
  <si>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</si>
  <si>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</si>
  <si>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</si>
  <si>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</si>
  <si>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</si>
  <si>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</si>
  <si>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</si>
  <si>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</si>
  <si>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</si>
  <si>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</si>
  <si>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</si>
  <si>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</si>
  <si>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</si>
  <si>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</si>
  <si>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</si>
  <si>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</si>
  <si>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</si>
  <si>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</si>
  <si>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</si>
  <si>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</si>
  <si>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</si>
  <si>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</si>
  <si>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</si>
  <si>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</si>
  <si>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</si>
  <si>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</si>
  <si>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</si>
  <si>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</si>
  <si>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</si>
  <si>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</si>
  <si>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</si>
  <si>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</si>
  <si>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</si>
  <si>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</si>
  <si>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</si>
  <si>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</si>
  <si>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</si>
  <si>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</si>
  <si>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</si>
  <si>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</si>
  <si>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</si>
  <si>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</si>
  <si>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</si>
  <si>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</si>
  <si>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</si>
  <si>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</si>
  <si>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</si>
  <si>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</si>
  <si>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</si>
  <si>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</si>
  <si>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</si>
  <si>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</si>
  <si>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</si>
  <si>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</si>
  <si>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</si>
  <si>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</si>
  <si>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</si>
  <si>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</si>
  <si>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</si>
  <si>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</si>
  <si>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</si>
  <si>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</si>
  <si>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</si>
  <si>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</si>
  <si>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</si>
  <si>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</si>
  <si>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</si>
  <si>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</si>
  <si>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</si>
  <si>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</si>
  <si>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</si>
  <si>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</si>
  <si>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</si>
  <si>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</si>
  <si>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</si>
  <si>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</si>
  <si>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</si>
  <si>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</si>
  <si>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</si>
  <si>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</si>
  <si>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</si>
  <si>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</si>
  <si>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</si>
  <si>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</si>
  <si>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</si>
  <si>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</si>
  <si>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</si>
  <si>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</si>
  <si>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</si>
  <si>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</si>
  <si>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</si>
  <si>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</si>
  <si>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</si>
  <si>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</si>
  <si>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</si>
  <si>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</si>
  <si>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</si>
  <si>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</si>
  <si>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</si>
  <si>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</si>
  <si>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</si>
  <si>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</si>
  <si>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</si>
  <si>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</si>
  <si>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</si>
  <si>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</si>
  <si>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</si>
  <si>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</si>
  <si>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</si>
  <si>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</si>
  <si>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</si>
  <si>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</si>
  <si>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</si>
  <si>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</si>
  <si>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</si>
  <si>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</si>
  <si>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</si>
  <si>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</si>
  <si>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</si>
  <si>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</si>
  <si>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</si>
  <si>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</si>
  <si>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</si>
  <si>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</si>
  <si>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</si>
  <si>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</si>
  <si>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</si>
  <si>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</si>
  <si>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</si>
  <si>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</si>
  <si>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</si>
  <si>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</si>
  <si>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</si>
  <si>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</si>
  <si>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</si>
  <si>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</si>
  <si>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</si>
  <si>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</si>
  <si>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</si>
  <si>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</si>
  <si>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</si>
  <si>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</si>
  <si>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</si>
  <si>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</si>
  <si>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</si>
  <si>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</si>
  <si>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</si>
  <si>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</si>
  <si>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</si>
  <si>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</si>
  <si>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</si>
  <si>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</si>
  <si>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</si>
  <si>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</si>
  <si>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</si>
  <si>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</si>
  <si>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</si>
  <si>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</si>
  <si>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</si>
  <si>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</si>
  <si>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</si>
  <si>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</si>
  <si>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</si>
  <si>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</si>
  <si>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</si>
  <si>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</si>
  <si>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</si>
  <si>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</si>
  <si>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</si>
  <si>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</si>
  <si>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</si>
  <si>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</si>
  <si>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</si>
  <si>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</si>
  <si>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</si>
  <si>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</si>
  <si>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</si>
  <si>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</si>
  <si>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</si>
  <si>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</si>
  <si>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</si>
  <si>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</si>
  <si>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</si>
  <si>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</si>
  <si>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</si>
  <si>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</si>
  <si>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</si>
  <si>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</si>
  <si>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</si>
  <si>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</si>
  <si>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</si>
  <si>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</si>
  <si>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</si>
  <si>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</si>
  <si>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</si>
  <si>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</si>
  <si>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</si>
  <si>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</si>
  <si>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</si>
  <si>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</si>
  <si>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</si>
  <si>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</si>
  <si>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</si>
  <si>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</si>
  <si>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</si>
  <si>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</si>
  <si>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</si>
  <si>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</si>
  <si>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</si>
  <si>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</si>
  <si>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</si>
  <si>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</si>
  <si>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</si>
  <si>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</si>
  <si>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</si>
  <si>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</si>
  <si>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</si>
  <si>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</si>
  <si>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</si>
  <si>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</si>
  <si>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</si>
  <si>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</si>
  <si>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</si>
  <si>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</si>
  <si>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</si>
  <si>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</si>
  <si>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</si>
  <si>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</si>
  <si>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</si>
  <si>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</si>
  <si>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</si>
  <si>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</si>
  <si>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</si>
  <si>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</si>
  <si>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</si>
  <si>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</si>
  <si>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</si>
  <si>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</si>
  <si>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</si>
  <si>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</si>
  <si>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</si>
  <si>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</si>
  <si>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</si>
  <si>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</si>
  <si>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</si>
  <si>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</si>
  <si>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</si>
  <si>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</si>
  <si>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</si>
  <si>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</si>
  <si>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</si>
  <si>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</si>
  <si>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</si>
  <si>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</si>
  <si>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</si>
  <si>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</si>
  <si>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</si>
  <si>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</si>
  <si>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</si>
  <si>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</si>
  <si>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</si>
  <si>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</si>
  <si>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</si>
  <si>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</si>
  <si>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</si>
  <si>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</si>
  <si>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</si>
  <si>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</si>
  <si>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</si>
  <si>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</si>
  <si>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</si>
  <si>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</si>
  <si>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</si>
  <si>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</si>
  <si>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</si>
  <si>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</si>
  <si>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</si>
  <si>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</si>
  <si>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</si>
  <si>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</si>
  <si>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</si>
  <si>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</si>
  <si>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</si>
  <si>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</si>
  <si>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</si>
  <si>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</si>
  <si>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</si>
  <si>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</si>
  <si>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</si>
  <si>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</si>
  <si>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</si>
  <si>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</si>
  <si>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</si>
  <si>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</si>
  <si>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</si>
  <si>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</si>
  <si>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</si>
  <si>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</si>
  <si>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</si>
  <si>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</si>
  <si>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</si>
  <si>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</si>
  <si>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</si>
  <si>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</si>
  <si>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</si>
  <si>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</si>
  <si>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</si>
  <si>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</si>
  <si>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</si>
  <si>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</si>
  <si>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</si>
  <si>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</si>
  <si>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</si>
  <si>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</si>
  <si>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</si>
  <si>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</si>
  <si>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</si>
  <si>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</si>
  <si>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</si>
  <si>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</si>
  <si>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</si>
  <si>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</si>
  <si>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</si>
  <si>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</si>
  <si>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</si>
  <si>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</si>
  <si>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</si>
  <si>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</si>
  <si>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</si>
  <si>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</si>
  <si>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</si>
  <si>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</si>
  <si>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</si>
  <si>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</si>
  <si>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</si>
  <si>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</si>
  <si>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</si>
  <si>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</si>
  <si>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</si>
  <si>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</si>
  <si>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</si>
  <si>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</si>
  <si>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</si>
  <si>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</si>
  <si>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</si>
  <si>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</si>
  <si>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</si>
  <si>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</si>
  <si>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</si>
  <si>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</si>
  <si>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</si>
  <si>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</si>
  <si>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</si>
  <si>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</si>
  <si>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</si>
  <si>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</si>
  <si>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</si>
  <si>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</si>
  <si>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</si>
  <si>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</si>
  <si>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</si>
  <si>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</si>
  <si>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</si>
  <si>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</si>
  <si>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</si>
  <si>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</si>
  <si>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</si>
  <si>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</si>
  <si>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</si>
  <si>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</si>
  <si>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</si>
  <si>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</si>
  <si>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</si>
  <si>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</si>
  <si>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</si>
  <si>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</si>
  <si>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</si>
  <si>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</si>
  <si>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</si>
  <si>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</si>
  <si>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</si>
  <si>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</si>
  <si>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</si>
  <si>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</si>
  <si>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</si>
  <si>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</si>
  <si>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</si>
  <si>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</si>
  <si>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</si>
  <si>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</si>
  <si>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</si>
  <si>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</si>
  <si>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</si>
  <si>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</si>
  <si>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</si>
  <si>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</si>
  <si>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</si>
  <si>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</si>
  <si>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</si>
  <si>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</si>
  <si>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</si>
  <si>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</si>
  <si>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</si>
  <si>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</si>
  <si>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</si>
  <si>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</si>
  <si>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</si>
  <si>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</si>
  <si>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</si>
  <si>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</si>
  <si>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</si>
  <si>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</si>
  <si>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</si>
  <si>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</si>
  <si>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</si>
  <si>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</si>
  <si>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</si>
  <si>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</si>
  <si>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</si>
  <si>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</si>
  <si>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</si>
  <si>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</si>
  <si>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</si>
  <si>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</si>
  <si>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</si>
  <si>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</si>
  <si>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</si>
  <si>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</si>
  <si>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</si>
  <si>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</si>
  <si>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</si>
  <si>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</si>
  <si>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</si>
  <si>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</si>
  <si>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</si>
  <si>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</si>
  <si>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</si>
  <si>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</si>
  <si>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</si>
  <si>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</si>
  <si>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</si>
  <si>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</si>
  <si>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</si>
  <si>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</si>
  <si>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</si>
  <si>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</si>
  <si>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</si>
  <si>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</si>
  <si>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</si>
  <si>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</si>
  <si>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</si>
  <si>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</si>
  <si>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</si>
  <si>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</si>
  <si>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</si>
  <si>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</si>
  <si>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</si>
  <si>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</si>
  <si>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</si>
  <si>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</si>
  <si>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</si>
  <si>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</si>
  <si>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</si>
  <si>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</si>
  <si>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</si>
  <si>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</si>
  <si>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</si>
  <si>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</si>
  <si>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</si>
  <si>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</si>
  <si>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</si>
  <si>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</si>
  <si>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</si>
  <si>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</si>
  <si>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</si>
  <si>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</si>
  <si>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</si>
  <si>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</si>
  <si>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</si>
  <si>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</si>
  <si>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</si>
  <si>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</si>
  <si>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</si>
  <si>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</si>
  <si>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</si>
  <si>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</si>
  <si>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</si>
  <si>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</si>
  <si>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</si>
  <si>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</si>
  <si>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</si>
  <si>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</si>
  <si>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</si>
  <si>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</si>
  <si>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</si>
  <si>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</si>
  <si>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</si>
  <si>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</si>
  <si>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</si>
  <si>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</si>
  <si>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</si>
  <si>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</si>
  <si>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</si>
  <si>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</si>
  <si>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</si>
  <si>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</si>
  <si>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</si>
  <si>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</si>
  <si>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</si>
  <si>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</si>
  <si>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</si>
  <si>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</si>
  <si>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</si>
  <si>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</si>
  <si>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</si>
  <si>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</si>
  <si>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</si>
  <si>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</si>
  <si>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</si>
  <si>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</si>
  <si>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</si>
  <si>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</si>
  <si>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</si>
  <si>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</si>
  <si>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</si>
  <si>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</si>
  <si>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</si>
  <si>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</si>
  <si>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</si>
  <si>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</si>
  <si>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</si>
  <si>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</si>
  <si>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</si>
  <si>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</si>
  <si>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</si>
  <si>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</si>
  <si>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</si>
  <si>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</si>
  <si>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</si>
  <si>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</si>
  <si>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</si>
  <si>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</si>
  <si>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</si>
  <si>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</si>
  <si>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</si>
  <si>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</si>
  <si>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</si>
  <si>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</si>
  <si>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</si>
  <si>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</si>
  <si>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</si>
  <si>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</si>
  <si>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</si>
  <si>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</si>
  <si>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</si>
  <si>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</si>
  <si>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</si>
  <si>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</si>
  <si>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</si>
  <si>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</si>
  <si>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</si>
  <si>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</si>
  <si>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</si>
  <si>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</si>
  <si>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</si>
  <si>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</si>
  <si>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</si>
  <si>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</si>
  <si>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</si>
  <si>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</si>
  <si>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</si>
  <si>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</si>
  <si>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</si>
  <si>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</si>
  <si>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</si>
  <si>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</si>
  <si>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</si>
  <si>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</si>
  <si>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</si>
  <si>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</si>
  <si>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</si>
  <si>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</si>
  <si>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</si>
  <si>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</si>
  <si>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</si>
  <si>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</si>
  <si>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</si>
  <si>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</si>
  <si>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</si>
  <si>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</si>
  <si>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</si>
  <si>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</si>
  <si>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</si>
  <si>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</si>
  <si>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</si>
  <si>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</si>
  <si>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</si>
  <si>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</si>
  <si>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</si>
  <si>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</si>
  <si>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</si>
  <si>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</si>
  <si>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</si>
  <si>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</si>
  <si>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</si>
  <si>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</si>
  <si>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</si>
  <si>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</si>
  <si>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</si>
  <si>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</si>
  <si>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</si>
  <si>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</si>
  <si>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</si>
  <si>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</si>
  <si>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</si>
  <si>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</si>
  <si>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</si>
  <si>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</si>
  <si>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</si>
  <si>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</si>
  <si>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</si>
  <si>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</si>
  <si>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</si>
  <si>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</si>
  <si>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</si>
  <si>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</si>
  <si>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</si>
  <si>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</si>
  <si>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</si>
  <si>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</si>
  <si>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</si>
  <si>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</si>
  <si>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</si>
  <si>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</si>
  <si>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</si>
  <si>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</si>
  <si>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</si>
  <si>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</si>
  <si>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</si>
  <si>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</si>
  <si>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</si>
  <si>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</si>
  <si>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</si>
  <si>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</si>
  <si>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</si>
  <si>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</si>
  <si>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</si>
  <si>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</si>
  <si>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</si>
  <si>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</si>
  <si>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</si>
  <si>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</si>
  <si>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</si>
  <si>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</si>
  <si>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</si>
  <si>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</si>
  <si>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</si>
  <si>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</si>
  <si>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</si>
  <si>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</si>
  <si>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</si>
  <si>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</si>
  <si>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</si>
  <si>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</si>
  <si>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</si>
  <si>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</si>
  <si>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</si>
  <si>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</si>
  <si>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</si>
  <si>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</si>
  <si>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</si>
  <si>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</si>
  <si>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</si>
  <si>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</si>
  <si>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</si>
  <si>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</si>
  <si>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</si>
  <si>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</si>
  <si>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</si>
  <si>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</si>
  <si>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</si>
  <si>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</si>
  <si>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</si>
  <si>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</si>
  <si>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</si>
  <si>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</si>
  <si>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</si>
  <si>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</si>
  <si>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</si>
  <si>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</si>
  <si>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</si>
  <si>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</si>
  <si>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</si>
  <si>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</si>
  <si>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</si>
  <si>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</si>
  <si>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</si>
  <si>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</si>
  <si>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</si>
  <si>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</si>
  <si>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</si>
  <si>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</si>
  <si>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</si>
  <si>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</si>
  <si>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</si>
  <si>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</si>
  <si>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</si>
  <si>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</si>
  <si>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</si>
  <si>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</si>
  <si>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</si>
  <si>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</si>
  <si>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</si>
  <si>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</si>
  <si>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</si>
  <si>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</si>
  <si>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</si>
  <si>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</si>
  <si>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</si>
  <si>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</si>
  <si>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</si>
  <si>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</si>
  <si>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</si>
  <si>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</si>
  <si>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</si>
  <si>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</si>
  <si>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</si>
  <si>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</si>
  <si>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</si>
  <si>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</si>
  <si>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</si>
  <si>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</si>
  <si>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</si>
  <si>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</si>
  <si>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</si>
  <si>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</si>
  <si>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</si>
  <si>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</si>
  <si>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</si>
  <si>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</si>
  <si>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</si>
  <si>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</si>
  <si>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</si>
  <si>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</si>
  <si>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</si>
  <si>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</si>
  <si>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</si>
  <si>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</si>
  <si>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</si>
  <si>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</si>
  <si>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</si>
  <si>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</si>
  <si>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</si>
  <si>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</si>
  <si>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</si>
  <si>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</si>
  <si>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</si>
  <si>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</si>
  <si>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</si>
  <si>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</si>
  <si>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</si>
  <si>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</si>
  <si>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</si>
  <si>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</si>
  <si>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</si>
  <si>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</si>
  <si>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</si>
  <si>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</si>
  <si>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</si>
  <si>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</si>
  <si>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</si>
  <si>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</si>
  <si>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</si>
  <si>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</si>
  <si>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</si>
  <si>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</si>
  <si>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</si>
  <si>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</si>
  <si>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</si>
  <si>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</si>
  <si>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</si>
  <si>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</si>
  <si>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</si>
  <si>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</si>
  <si>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</si>
  <si>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</si>
  <si>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</si>
  <si>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</si>
  <si>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</si>
  <si>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</si>
  <si>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</si>
  <si>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</si>
  <si>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</si>
  <si>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</si>
  <si>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</si>
  <si>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</si>
  <si>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</si>
  <si>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</si>
  <si>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</si>
  <si>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</si>
  <si>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</si>
  <si>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</si>
  <si>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</si>
  <si>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</si>
  <si>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</si>
  <si>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</si>
  <si>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</si>
  <si>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</si>
  <si>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</si>
  <si>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</si>
  <si>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</si>
  <si>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</si>
  <si>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</si>
  <si>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</si>
  <si>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</si>
  <si>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</si>
  <si>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</si>
  <si>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</si>
  <si>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</si>
  <si>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</si>
  <si>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</si>
  <si>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</si>
  <si>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</si>
  <si>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</si>
  <si>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</si>
  <si>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</si>
  <si>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</si>
  <si>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</si>
  <si>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</si>
  <si>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</si>
  <si>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</si>
  <si>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</si>
  <si>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</si>
  <si>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</si>
  <si>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</si>
  <si>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</si>
  <si>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</si>
  <si>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</si>
  <si>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</si>
  <si>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</si>
  <si>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</si>
  <si>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</si>
  <si>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</si>
  <si>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</si>
  <si>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</si>
  <si>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</si>
  <si>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</si>
  <si>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</si>
  <si>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</si>
  <si>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</si>
  <si>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</si>
  <si>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</si>
  <si>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</si>
  <si>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</si>
  <si>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</si>
  <si>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</si>
  <si>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</si>
  <si>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</si>
  <si>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</si>
  <si>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</si>
  <si>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</si>
  <si>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</si>
  <si>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</si>
  <si>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</si>
  <si>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</si>
  <si>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</si>
  <si>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</si>
  <si>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</si>
  <si>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</si>
  <si>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</si>
  <si>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</si>
  <si>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</si>
  <si>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</si>
  <si>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</si>
  <si>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</si>
  <si>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</si>
  <si>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</si>
  <si>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</si>
  <si>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</si>
  <si>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</si>
  <si>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</si>
  <si>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</si>
  <si>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</si>
  <si>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</si>
  <si>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</si>
  <si>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</si>
  <si>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</si>
  <si>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</si>
  <si>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</si>
  <si>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</si>
  <si>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</si>
  <si>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</si>
  <si>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</si>
  <si>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</si>
  <si>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</si>
  <si>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</si>
  <si>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</si>
  <si>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</si>
  <si>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</si>
  <si>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</si>
  <si>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</si>
  <si>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</si>
  <si>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</si>
  <si>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</si>
  <si>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</si>
  <si>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</si>
  <si>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</si>
  <si>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</si>
  <si>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</si>
  <si>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</si>
  <si>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</si>
  <si>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</si>
  <si>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</si>
  <si>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</si>
  <si>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</si>
  <si>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</si>
  <si>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</si>
  <si>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</si>
  <si>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</si>
  <si>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</si>
  <si>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</si>
  <si>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</si>
  <si>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</si>
  <si>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</si>
  <si>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</si>
  <si>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</si>
  <si>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</si>
  <si>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</si>
  <si>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</si>
  <si>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</si>
  <si>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</si>
  <si>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</si>
  <si>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</si>
  <si>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</si>
  <si>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</si>
  <si>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</si>
  <si>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</si>
  <si>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</si>
  <si>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</si>
  <si>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</si>
  <si>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</si>
  <si>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</si>
  <si>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</si>
  <si>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</si>
  <si>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</si>
  <si>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</si>
  <si>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</si>
  <si>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</si>
  <si>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</si>
  <si>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</si>
  <si>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</si>
  <si>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</si>
  <si>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</si>
  <si>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</si>
  <si>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</si>
  <si>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</si>
  <si>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</si>
  <si>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</si>
  <si>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</si>
  <si>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</si>
  <si>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</si>
  <si>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</si>
  <si>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</si>
  <si>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</si>
  <si>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</si>
  <si>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</si>
  <si>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</si>
  <si>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</si>
  <si>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</si>
  <si>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</si>
  <si>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</si>
  <si>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</si>
  <si>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</si>
  <si>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</si>
  <si>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</si>
  <si>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</si>
  <si>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</si>
  <si>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</si>
  <si>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</si>
  <si>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</si>
  <si>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</si>
  <si>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</si>
  <si>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</si>
  <si>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</si>
  <si>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</si>
  <si>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</si>
  <si>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</si>
  <si>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</si>
  <si>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</si>
  <si>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</si>
  <si>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</si>
  <si>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</si>
  <si>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</si>
  <si>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</si>
  <si>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</si>
  <si>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</si>
  <si>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</si>
  <si>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</si>
  <si>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</si>
  <si>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</si>
  <si>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</si>
  <si>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</si>
  <si>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</si>
  <si>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</si>
  <si>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</si>
  <si>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</si>
  <si>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</si>
  <si>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</si>
  <si>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</si>
  <si>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</si>
  <si>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</si>
  <si>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</si>
  <si>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</si>
  <si>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</si>
  <si>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</si>
  <si>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</si>
  <si>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</si>
  <si>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</si>
  <si>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</si>
  <si>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</si>
  <si>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</si>
  <si>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</si>
  <si>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</si>
  <si>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</si>
  <si>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</si>
  <si>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</si>
  <si>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</si>
  <si>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</si>
  <si>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</si>
  <si>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</si>
  <si>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</si>
  <si>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</si>
  <si>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</si>
  <si>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</si>
  <si>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</si>
  <si>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</si>
  <si>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</si>
  <si>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</si>
  <si>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</si>
  <si>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</si>
  <si>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</si>
  <si>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</si>
  <si>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</si>
  <si>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</si>
  <si>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</si>
  <si>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</si>
  <si>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</si>
  <si>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</si>
  <si>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</si>
  <si>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</si>
  <si>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</si>
  <si>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</si>
  <si>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</si>
  <si>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</si>
  <si>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</si>
  <si>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</si>
  <si>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</si>
  <si>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</si>
  <si>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</si>
  <si>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</si>
  <si>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</si>
  <si>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</si>
  <si>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</si>
  <si>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</si>
  <si>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</si>
  <si>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</si>
  <si>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</si>
  <si>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</si>
  <si>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</si>
  <si>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</si>
  <si>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</si>
  <si>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</si>
  <si>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</si>
  <si>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</si>
  <si>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</si>
  <si>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</si>
  <si>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</si>
  <si>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</si>
  <si>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</si>
  <si>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</si>
  <si>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</si>
  <si>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</si>
  <si>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</si>
  <si>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</si>
  <si>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</si>
  <si>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</si>
  <si>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</si>
  <si>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</si>
  <si>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</si>
  <si>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</si>
  <si>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</si>
  <si>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</si>
  <si>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</si>
  <si>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</si>
  <si>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</si>
  <si>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</si>
  <si>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</si>
  <si>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</si>
  <si>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</si>
  <si>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</si>
  <si>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</si>
  <si>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</si>
  <si>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</si>
  <si>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</si>
  <si>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</si>
  <si>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</si>
  <si>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</si>
  <si>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</si>
  <si>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</si>
  <si>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</si>
  <si>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</si>
  <si>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</si>
  <si>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</si>
  <si>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</si>
  <si>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</si>
  <si>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</si>
  <si>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</si>
  <si>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</si>
  <si>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</si>
  <si>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</si>
  <si>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</si>
  <si>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</si>
  <si>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</si>
  <si>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</si>
  <si>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</si>
  <si>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</si>
  <si>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</si>
  <si>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</si>
  <si>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</si>
  <si>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</si>
  <si>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</si>
  <si>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</si>
  <si>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</si>
  <si>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</si>
  <si>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</si>
  <si>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</si>
  <si>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</si>
  <si>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</si>
  <si>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</si>
  <si>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</si>
  <si>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</si>
  <si>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</si>
  <si>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</si>
  <si>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</si>
  <si>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</si>
  <si>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</si>
  <si>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</si>
  <si>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</si>
  <si>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</si>
  <si>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</si>
  <si>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</si>
  <si>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</si>
  <si>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</si>
  <si>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</si>
  <si>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</si>
  <si>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</si>
  <si>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</si>
  <si>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</si>
  <si>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</si>
  <si>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</si>
  <si>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</si>
  <si>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</si>
  <si>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</si>
  <si>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</si>
  <si>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</si>
  <si>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</si>
  <si>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</si>
  <si>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</si>
  <si>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</si>
  <si>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</si>
  <si>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</si>
  <si>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</si>
  <si>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</si>
  <si>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</si>
  <si>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</si>
  <si>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</si>
  <si>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</si>
  <si>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</si>
  <si>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</si>
  <si>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</si>
  <si>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</si>
  <si>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</si>
  <si>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</si>
  <si>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</si>
  <si>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</si>
  <si>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</si>
  <si>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</si>
  <si>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</si>
  <si>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</si>
  <si>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</si>
  <si>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</si>
  <si>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</si>
  <si>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</si>
  <si>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</si>
  <si>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</si>
  <si>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</si>
  <si>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</si>
  <si>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</si>
  <si>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</si>
  <si>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</si>
  <si>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</si>
  <si>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</si>
  <si>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</si>
  <si>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</si>
  <si>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</si>
  <si>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</si>
  <si>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</si>
  <si>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</si>
  <si>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</si>
  <si>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</si>
  <si>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</si>
  <si>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</si>
  <si>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</si>
  <si>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</si>
  <si>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</si>
  <si>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</si>
  <si>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</si>
  <si>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</si>
  <si>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</si>
  <si>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</si>
  <si>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</si>
  <si>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</si>
  <si>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</si>
  <si>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</si>
  <si>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</si>
  <si>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</si>
  <si>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</si>
  <si>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</si>
  <si>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</si>
  <si>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</si>
  <si>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</si>
  <si>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</si>
  <si>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</si>
  <si>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</si>
  <si>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</si>
  <si>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</si>
  <si>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</si>
  <si>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</si>
  <si>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</si>
  <si>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</si>
  <si>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</si>
  <si>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</si>
  <si>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</si>
  <si>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</si>
  <si>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</si>
  <si>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</si>
  <si>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</si>
  <si>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</si>
  <si>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</si>
  <si>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</si>
  <si>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</si>
  <si>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</si>
  <si>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</si>
  <si>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</si>
  <si>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</si>
  <si>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</si>
  <si>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</si>
  <si>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</si>
  <si>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</si>
  <si>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</si>
  <si>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</si>
  <si>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</si>
  <si>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</si>
  <si>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</si>
  <si>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</si>
  <si>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</si>
  <si>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</si>
  <si>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</si>
  <si>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</si>
  <si>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</si>
  <si>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</si>
  <si>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</si>
  <si>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</si>
  <si>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</si>
  <si>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</si>
  <si>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</si>
  <si>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</si>
  <si>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</si>
  <si>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</si>
  <si>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</si>
  <si>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</si>
  <si>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</si>
  <si>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</si>
  <si>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</si>
  <si>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</si>
  <si>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</si>
  <si>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</si>
  <si>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</si>
  <si>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</si>
  <si>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</si>
  <si>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</si>
  <si>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</si>
  <si>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</si>
  <si>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</si>
  <si>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</si>
  <si>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</si>
  <si>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</si>
  <si>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</si>
  <si>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</si>
  <si>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</si>
  <si>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</si>
  <si>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</si>
  <si>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</si>
  <si>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</si>
  <si>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</si>
  <si>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</si>
  <si>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</si>
  <si>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</si>
  <si>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</si>
  <si>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</si>
  <si>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</si>
  <si>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</si>
  <si>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</si>
  <si>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</si>
  <si>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</si>
  <si>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</si>
  <si>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</si>
  <si>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</si>
  <si>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</si>
  <si>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</si>
  <si>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</si>
  <si>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</si>
  <si>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</si>
  <si>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</si>
  <si>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</si>
  <si>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</si>
  <si>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</si>
  <si>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</si>
  <si>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</si>
  <si>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</si>
  <si>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</si>
  <si>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</si>
  <si>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</si>
  <si>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</si>
  <si>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</si>
  <si>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</si>
  <si>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</si>
  <si>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</si>
  <si>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</si>
  <si>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</si>
  <si>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</si>
  <si>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</si>
  <si>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</si>
  <si>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</si>
  <si>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</si>
  <si>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</si>
  <si>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</si>
  <si>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</si>
  <si>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</si>
  <si>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</si>
  <si>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</si>
  <si>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</si>
  <si>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</si>
  <si>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</si>
  <si>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</si>
  <si>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</si>
  <si>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</si>
  <si>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</si>
  <si>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</si>
  <si>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</si>
  <si>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</si>
  <si>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</si>
  <si>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</si>
  <si>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</si>
  <si>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</si>
  <si>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</si>
  <si>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</si>
  <si>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</si>
  <si>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</si>
  <si>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</si>
  <si>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</si>
  <si>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</si>
  <si>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</si>
  <si>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</si>
  <si>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</si>
  <si>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</si>
  <si>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</si>
  <si>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</si>
  <si>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</si>
  <si>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</si>
  <si>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</si>
  <si>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</si>
  <si>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</si>
  <si>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</si>
  <si>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</si>
  <si>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</si>
  <si>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</si>
  <si>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</si>
  <si>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</si>
  <si>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</si>
  <si>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</si>
  <si>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</si>
  <si>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</si>
  <si>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</si>
  <si>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</si>
  <si>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</si>
  <si>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</si>
  <si>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</si>
  <si>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</si>
  <si>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</si>
  <si>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</si>
  <si>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</si>
  <si>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</si>
  <si>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</si>
  <si>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</si>
  <si>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</si>
  <si>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</si>
  <si>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</si>
  <si>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</si>
  <si>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</si>
  <si>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</si>
  <si>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</si>
  <si>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</si>
  <si>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</si>
  <si>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</si>
  <si>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</si>
  <si>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</si>
  <si>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</si>
  <si>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</si>
  <si>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</si>
  <si>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</si>
  <si>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</si>
  <si>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</si>
  <si>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</si>
  <si>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</si>
  <si>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</si>
  <si>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</si>
  <si>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</si>
  <si>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</si>
  <si>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</si>
  <si>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</si>
  <si>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</si>
  <si>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</si>
  <si>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</si>
  <si>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</si>
  <si>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</si>
  <si>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</si>
  <si>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</si>
  <si>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</si>
  <si>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</si>
  <si>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</si>
  <si>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</si>
  <si>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</si>
  <si>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</si>
  <si>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</si>
  <si>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</si>
  <si>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</si>
  <si>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</si>
  <si>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</si>
  <si>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</si>
  <si>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</si>
  <si>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</si>
  <si>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</si>
  <si>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</si>
  <si>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</si>
  <si>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</si>
  <si>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</si>
  <si>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</si>
  <si>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</si>
  <si>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</si>
  <si>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</si>
  <si>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</si>
  <si>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</si>
  <si>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</si>
  <si>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</si>
  <si>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</si>
  <si>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</si>
  <si>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</si>
  <si>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</si>
  <si>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</si>
  <si>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</si>
  <si>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</si>
  <si>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</si>
  <si>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</si>
  <si>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</si>
  <si>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</si>
  <si>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</si>
  <si>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</si>
  <si>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</si>
  <si>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</si>
  <si>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</si>
  <si>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</si>
  <si>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</si>
  <si>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</si>
  <si>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</si>
  <si>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</si>
  <si>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</si>
  <si>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</si>
  <si>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</si>
  <si>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</si>
  <si>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</si>
  <si>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</si>
  <si>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</si>
  <si>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</si>
  <si>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</si>
  <si>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</si>
  <si>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</si>
  <si>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</si>
  <si>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</si>
  <si>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</si>
  <si>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</si>
  <si>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</si>
  <si>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</si>
  <si>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</si>
  <si>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</si>
  <si>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</si>
  <si>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</si>
  <si>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</si>
  <si>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</si>
  <si>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</si>
  <si>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</si>
  <si>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</si>
  <si>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</si>
  <si>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</si>
  <si>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</si>
  <si>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</si>
  <si>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</si>
  <si>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</si>
  <si>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</si>
  <si>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</si>
  <si>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</si>
  <si>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</si>
  <si>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</si>
  <si>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</si>
  <si>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</si>
  <si>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</si>
  <si>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</si>
  <si>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</si>
  <si>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</si>
  <si>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</si>
  <si>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</si>
  <si>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</si>
  <si>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</si>
  <si>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</si>
  <si>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</si>
  <si>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</si>
  <si>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</si>
  <si>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</si>
  <si>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</si>
  <si>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</si>
  <si>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</si>
  <si>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</si>
  <si>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</si>
  <si>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</si>
  <si>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</si>
  <si>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</si>
  <si>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</si>
  <si>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</si>
  <si>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</si>
  <si>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</si>
  <si>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</si>
  <si>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</si>
  <si>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</si>
  <si>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</si>
  <si>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</si>
  <si>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</si>
  <si>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</si>
  <si>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</si>
  <si>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</si>
  <si>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</si>
  <si>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</si>
  <si>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</si>
  <si>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</si>
  <si>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</si>
  <si>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</si>
  <si>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</si>
  <si>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</si>
  <si>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</si>
  <si>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</si>
  <si>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</si>
  <si>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</si>
  <si>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</si>
  <si>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</si>
  <si>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</si>
  <si>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</si>
  <si>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</si>
  <si>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</si>
  <si>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</si>
  <si>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</si>
  <si>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</si>
  <si>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</si>
  <si>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</si>
  <si>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</si>
  <si>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</si>
  <si>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</si>
  <si>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</si>
  <si>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</si>
  <si>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</si>
  <si>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</si>
  <si>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</si>
  <si>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</si>
  <si>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</si>
  <si>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</si>
  <si>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</si>
  <si>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</si>
  <si>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</si>
  <si>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</si>
  <si>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</si>
  <si>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</si>
  <si>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</si>
  <si>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</si>
  <si>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</si>
  <si>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</si>
  <si>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</si>
  <si>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</si>
  <si>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</si>
  <si>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</si>
  <si>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</si>
  <si>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</si>
  <si>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</si>
  <si>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</si>
  <si>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</si>
  <si>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</si>
  <si>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</si>
  <si>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</si>
  <si>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</si>
  <si>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</si>
  <si>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</si>
  <si>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</si>
  <si>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</si>
  <si>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</si>
  <si>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</si>
  <si>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</si>
  <si>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</si>
  <si>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</si>
  <si>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</si>
  <si>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</si>
  <si>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</si>
  <si>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</si>
  <si>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</si>
  <si>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</si>
  <si>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</si>
  <si>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</si>
  <si>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</si>
  <si>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</si>
  <si>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</si>
  <si>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</si>
  <si>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</si>
  <si>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</si>
  <si>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</si>
  <si>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</si>
  <si>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</si>
  <si>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</si>
  <si>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</si>
  <si>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</si>
  <si>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</si>
  <si>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</si>
  <si>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</si>
  <si>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</si>
  <si>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</si>
  <si>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</si>
  <si>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</si>
  <si>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</si>
  <si>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</si>
  <si>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</si>
  <si>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</si>
  <si>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</si>
  <si>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</si>
  <si>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</si>
  <si>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</si>
  <si>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</si>
  <si>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</si>
  <si>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</si>
  <si>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</si>
  <si>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</si>
  <si>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</si>
  <si>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</si>
  <si>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</si>
  <si>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</si>
  <si>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</si>
  <si>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</si>
  <si>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</si>
  <si>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</si>
  <si>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</si>
  <si>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</si>
  <si>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</si>
  <si>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</si>
  <si>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</si>
  <si>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</si>
  <si>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</si>
  <si>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</si>
  <si>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</si>
  <si>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</si>
  <si>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</si>
  <si>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</si>
  <si>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</si>
  <si>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</si>
  <si>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</si>
  <si>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</si>
  <si>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</si>
  <si>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</si>
  <si>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</si>
  <si>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</si>
  <si>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</si>
  <si>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</si>
  <si>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</si>
  <si>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</si>
  <si>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</si>
  <si>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</si>
  <si>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</si>
  <si>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</si>
  <si>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</si>
  <si>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</si>
  <si>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</si>
  <si>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</si>
  <si>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</si>
  <si>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</si>
  <si>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</si>
  <si>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</si>
  <si>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</si>
  <si>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</si>
  <si>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</si>
  <si>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</si>
  <si>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</si>
  <si>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</si>
  <si>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</si>
  <si>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</si>
  <si>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</si>
  <si>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</si>
  <si>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</si>
  <si>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</si>
  <si>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</si>
  <si>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</si>
  <si>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</si>
  <si>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</si>
  <si>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</si>
  <si>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</si>
  <si>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</si>
  <si>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</si>
  <si>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</si>
  <si>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</si>
  <si>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</si>
  <si>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</si>
  <si>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</si>
  <si>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</si>
  <si>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</si>
  <si>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</si>
  <si>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</si>
  <si>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</si>
  <si>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</si>
  <si>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</si>
  <si>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</si>
  <si>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</si>
  <si>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</si>
  <si>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</si>
  <si>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</si>
  <si>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</si>
  <si>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</si>
  <si>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</si>
  <si>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</si>
  <si>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</si>
  <si>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</si>
  <si>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</si>
  <si>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</si>
  <si>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</si>
  <si>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</si>
  <si>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</si>
  <si>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</si>
  <si>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</si>
  <si>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</si>
  <si>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</si>
  <si>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</si>
  <si>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</si>
  <si>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</si>
  <si>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</si>
  <si>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</si>
  <si>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</si>
  <si>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</si>
  <si>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</si>
  <si>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</si>
  <si>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</si>
  <si>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</si>
  <si>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</si>
  <si>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</si>
  <si>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</si>
  <si>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</si>
  <si>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</si>
  <si>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</si>
  <si>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</si>
  <si>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</si>
  <si>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</si>
  <si>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</si>
  <si>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</si>
  <si>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</si>
  <si>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</si>
  <si>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</si>
  <si>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</si>
  <si>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</si>
  <si>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</si>
  <si>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</si>
  <si>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</si>
  <si>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</si>
  <si>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</si>
  <si>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</si>
  <si>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</si>
  <si>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</si>
  <si>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</si>
  <si>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</si>
  <si>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</si>
  <si>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</si>
  <si>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</si>
  <si>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</si>
  <si>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</si>
  <si>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</si>
  <si>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</si>
  <si>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</si>
  <si>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</si>
  <si>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</si>
  <si>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</si>
  <si>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</si>
  <si>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</si>
  <si>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</si>
  <si>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</si>
  <si>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</si>
  <si>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</si>
  <si>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</si>
  <si>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</si>
  <si>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</si>
  <si>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</si>
  <si>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</si>
  <si>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</si>
  <si>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</si>
  <si>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</si>
  <si>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</si>
  <si>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</si>
  <si>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</si>
  <si>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</si>
  <si>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</si>
  <si>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</si>
  <si>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</si>
  <si>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</si>
  <si>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</si>
  <si>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</si>
  <si>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</si>
  <si>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</si>
  <si>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</si>
  <si>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</si>
  <si>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</si>
  <si>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</si>
  <si>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</si>
  <si>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</si>
  <si>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</si>
  <si>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</si>
  <si>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</si>
  <si>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</si>
  <si>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</si>
  <si>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</si>
  <si>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</si>
  <si>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</si>
  <si>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</si>
  <si>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</si>
  <si>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</si>
  <si>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</si>
  <si>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</si>
  <si>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</si>
  <si>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</si>
  <si>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</si>
  <si>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</si>
  <si>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</si>
  <si>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</si>
  <si>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</si>
  <si>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</si>
  <si>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</si>
  <si>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</si>
  <si>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</si>
  <si>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</si>
  <si>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</si>
  <si>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</si>
  <si>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</si>
  <si>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</si>
  <si>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</si>
  <si>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</si>
  <si>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</si>
  <si>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</si>
  <si>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</si>
  <si>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</si>
  <si>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</si>
  <si>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</si>
  <si>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</si>
  <si>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</si>
  <si>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</si>
  <si>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</si>
  <si>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</si>
  <si>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</si>
  <si>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</si>
  <si>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</si>
  <si>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</si>
  <si>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</si>
  <si>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</si>
  <si>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</si>
  <si>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</si>
  <si>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</si>
  <si>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</si>
  <si>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</si>
  <si>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</si>
  <si>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</si>
  <si>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</si>
  <si>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</si>
  <si>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</si>
  <si>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</si>
  <si>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</si>
  <si>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</si>
  <si>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</si>
  <si>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</si>
  <si>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</si>
  <si>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</si>
  <si>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</si>
  <si>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</si>
  <si>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</si>
  <si>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</si>
  <si>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</si>
  <si>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</si>
  <si>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</si>
  <si>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</si>
  <si>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</si>
  <si>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</si>
  <si>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</si>
  <si>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</si>
  <si>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</si>
  <si>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</si>
  <si>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</si>
  <si>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</si>
  <si>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</si>
  <si>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</si>
  <si>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</si>
  <si>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</si>
  <si>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</si>
  <si>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</si>
  <si>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</si>
  <si>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</si>
  <si>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</si>
  <si>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</si>
  <si>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</si>
  <si>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</si>
  <si>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</si>
  <si>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</si>
  <si>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</si>
  <si>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</si>
  <si>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</si>
  <si>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</si>
  <si>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</si>
  <si>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</si>
  <si>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</si>
  <si>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</si>
  <si>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</si>
  <si>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</si>
  <si>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</si>
  <si>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</si>
  <si>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</si>
  <si>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</si>
  <si>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</si>
  <si>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</si>
  <si>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</si>
  <si>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</si>
  <si>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</si>
  <si>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</si>
  <si>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</si>
  <si>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</si>
  <si>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</si>
  <si>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</si>
  <si>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</si>
  <si>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</si>
  <si>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</si>
  <si>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</si>
  <si>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</si>
  <si>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</si>
  <si>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</si>
  <si>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</si>
  <si>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</si>
  <si>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</si>
  <si>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</si>
  <si>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</si>
  <si>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</si>
  <si>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</si>
  <si>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</si>
  <si>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</si>
  <si>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</si>
  <si>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</si>
  <si>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</si>
  <si>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</si>
  <si>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</si>
  <si>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</si>
  <si>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</si>
  <si>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</si>
  <si>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</si>
  <si>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</si>
  <si>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</si>
  <si>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</si>
  <si>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</si>
  <si>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</si>
  <si>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</si>
  <si>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</si>
  <si>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</si>
  <si>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</si>
  <si>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</si>
  <si>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</si>
  <si>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</si>
  <si>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</si>
  <si>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</si>
  <si>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</si>
  <si>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</si>
  <si>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</si>
  <si>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</si>
  <si>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</si>
  <si>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</si>
  <si>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</si>
  <si>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</si>
  <si>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</si>
  <si>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</si>
  <si>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</si>
  <si>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</si>
  <si>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</si>
  <si>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</si>
  <si>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</si>
  <si>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</si>
  <si>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</si>
  <si>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</si>
  <si>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</si>
  <si>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</si>
  <si>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</si>
  <si>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</si>
  <si>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</si>
  <si>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</si>
  <si>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</si>
  <si>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</si>
  <si>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</si>
  <si>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</si>
  <si>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</si>
  <si>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</si>
  <si>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</si>
  <si>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</si>
  <si>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</si>
  <si>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</si>
  <si>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</si>
  <si>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</si>
  <si>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</si>
  <si>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</si>
  <si>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</si>
  <si>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</si>
  <si>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</si>
  <si>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</si>
  <si>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</si>
  <si>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</si>
  <si>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</si>
  <si>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</si>
  <si>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</si>
  <si>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</si>
  <si>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</si>
  <si>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</si>
  <si>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</si>
  <si>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</si>
  <si>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</si>
  <si>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</si>
  <si>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</si>
  <si>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</si>
  <si>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</si>
  <si>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</si>
  <si>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</si>
  <si>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</si>
  <si>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</si>
  <si>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</si>
  <si>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</si>
  <si>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</si>
  <si>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</si>
  <si>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</si>
  <si>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</si>
  <si>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</si>
  <si>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</si>
  <si>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</si>
  <si>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</si>
  <si>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</si>
  <si>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</si>
  <si>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</si>
  <si>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</si>
  <si>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</si>
  <si>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</si>
  <si>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</si>
  <si>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</si>
  <si>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</si>
  <si>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</si>
  <si>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</si>
  <si>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</si>
  <si>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</si>
  <si>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</si>
  <si>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</si>
  <si>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</si>
  <si>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</si>
  <si>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</si>
  <si>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</si>
  <si>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</si>
  <si>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</si>
  <si>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</si>
  <si>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</si>
  <si>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</si>
  <si>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</si>
  <si>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</si>
  <si>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</si>
  <si>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</si>
  <si>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</si>
  <si>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</si>
  <si>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</si>
  <si>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</si>
  <si>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</si>
  <si>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</si>
  <si>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</si>
  <si>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</si>
  <si>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</si>
  <si>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</si>
  <si>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</si>
  <si>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</si>
  <si>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</si>
  <si>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</si>
  <si>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</si>
  <si>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</si>
  <si>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</si>
  <si>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</si>
  <si>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</si>
  <si>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</si>
  <si>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</si>
  <si>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</si>
  <si>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</si>
  <si>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</si>
  <si>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</si>
  <si>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</si>
  <si>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</si>
  <si>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</si>
  <si>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</si>
  <si>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</si>
  <si>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</si>
  <si>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</si>
  <si>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</si>
  <si>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</si>
  <si>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</si>
  <si>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</si>
  <si>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</si>
  <si>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</si>
  <si>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</si>
  <si>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</si>
  <si>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</si>
  <si>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</si>
  <si>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</si>
  <si>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</si>
  <si>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</si>
  <si>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</si>
  <si>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</si>
  <si>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</si>
  <si>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</si>
  <si>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</si>
  <si>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</si>
  <si>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</si>
  <si>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</si>
  <si>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</si>
  <si>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</si>
  <si>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</si>
  <si>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</si>
  <si>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</si>
  <si>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</si>
  <si>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</si>
  <si>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</si>
  <si>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</si>
  <si>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</si>
  <si>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</si>
  <si>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</si>
  <si>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</si>
  <si>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</si>
  <si>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</si>
  <si>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</si>
  <si>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</si>
  <si>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</si>
  <si>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</si>
  <si>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</si>
  <si>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</si>
  <si>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</si>
  <si>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</si>
  <si>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</si>
  <si>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</si>
  <si>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</si>
  <si>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</si>
  <si>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</si>
  <si>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</si>
  <si>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</si>
  <si>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</si>
  <si>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</si>
  <si>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</si>
  <si>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</si>
  <si>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</si>
  <si>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</si>
  <si>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</si>
  <si>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</si>
  <si>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</si>
  <si>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</si>
  <si>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</si>
  <si>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</si>
  <si>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</si>
  <si>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</si>
  <si>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</si>
  <si>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</si>
  <si>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</si>
  <si>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</si>
  <si>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</si>
  <si>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</si>
  <si>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</si>
  <si>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</si>
  <si>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</si>
  <si>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</si>
  <si>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</si>
  <si>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</si>
  <si>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</si>
  <si>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</si>
  <si>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</si>
  <si>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</si>
  <si>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</si>
  <si>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</si>
  <si>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</si>
  <si>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</si>
  <si>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</si>
  <si>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</si>
  <si>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</si>
  <si>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</si>
  <si>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</si>
  <si>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</si>
  <si>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</si>
  <si>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</si>
  <si>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</si>
  <si>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</si>
  <si>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</si>
  <si>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</si>
  <si>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</si>
  <si>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</si>
  <si>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</si>
  <si>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</si>
  <si>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</si>
  <si>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</si>
  <si>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</si>
  <si>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</si>
  <si>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</si>
  <si>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</si>
  <si>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</si>
  <si>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</si>
  <si>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</si>
  <si>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</si>
  <si>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</si>
  <si>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</si>
  <si>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</si>
  <si>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</si>
  <si>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</si>
  <si>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</si>
  <si>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</si>
  <si>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</si>
  <si>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</si>
  <si>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</si>
  <si>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</si>
  <si>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</si>
  <si>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</si>
  <si>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</si>
  <si>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</si>
  <si>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</si>
  <si>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</si>
  <si>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</si>
  <si>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</si>
  <si>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</si>
  <si>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</si>
  <si>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</si>
  <si>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</si>
  <si>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</si>
  <si>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</si>
  <si>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</si>
  <si>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</si>
  <si>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</si>
  <si>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</si>
  <si>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</si>
  <si>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</si>
  <si>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</si>
  <si>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</si>
  <si>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</si>
  <si>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</si>
  <si>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</si>
  <si>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</si>
  <si>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</si>
  <si>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</si>
  <si>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</si>
  <si>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</si>
  <si>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</si>
  <si>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</si>
  <si>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</si>
  <si>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</si>
  <si>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</si>
  <si>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</si>
  <si>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</si>
  <si>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</si>
  <si>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</si>
  <si>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</si>
  <si>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</si>
  <si>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</si>
  <si>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</si>
  <si>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</si>
  <si>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</si>
  <si>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</si>
  <si>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</si>
  <si>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</si>
  <si>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</si>
  <si>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</si>
  <si>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</si>
  <si>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</si>
  <si>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</si>
  <si>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</si>
  <si>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</si>
  <si>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</si>
  <si>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</si>
  <si>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</si>
  <si>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</si>
  <si>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</si>
  <si>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</si>
  <si>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</si>
  <si>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</si>
  <si>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</si>
  <si>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</si>
  <si>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</si>
  <si>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</si>
  <si>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</si>
  <si>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</si>
  <si>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</si>
  <si>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</si>
  <si>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</si>
  <si>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</si>
  <si>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</si>
  <si>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</si>
  <si>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</si>
  <si>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</si>
  <si>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</si>
  <si>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</si>
  <si>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</si>
  <si>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</si>
  <si>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</si>
  <si>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</si>
  <si>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</si>
  <si>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</si>
  <si>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</si>
  <si>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</si>
  <si>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</si>
  <si>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</si>
  <si>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</si>
  <si>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</si>
  <si>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</si>
  <si>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</si>
  <si>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</si>
  <si>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</si>
  <si>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</si>
  <si>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</si>
  <si>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</si>
  <si>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</si>
  <si>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</si>
  <si>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</si>
  <si>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</si>
  <si>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</si>
  <si>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</si>
  <si>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</si>
  <si>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</si>
  <si>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</si>
  <si>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</si>
  <si>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</si>
  <si>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</si>
  <si>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</si>
  <si>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</si>
  <si>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</si>
  <si>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</si>
  <si>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</si>
  <si>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</si>
  <si>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</si>
  <si>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</si>
  <si>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</si>
  <si>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</si>
  <si>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</si>
  <si>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</si>
  <si>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</si>
  <si>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</si>
  <si>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</si>
  <si>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</si>
  <si>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</si>
  <si>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</si>
  <si>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</si>
  <si>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</si>
  <si>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</si>
  <si>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</si>
  <si>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</si>
  <si>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</si>
  <si>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</si>
  <si>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</si>
  <si>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</si>
  <si>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</si>
  <si>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</si>
  <si>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</si>
  <si>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</si>
  <si>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</si>
  <si>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</si>
  <si>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</si>
  <si>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</si>
  <si>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</si>
  <si>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</si>
  <si>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</si>
  <si>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</si>
  <si>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</si>
  <si>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</si>
  <si>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</si>
  <si>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</si>
  <si>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</si>
  <si>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</si>
  <si>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</si>
  <si>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</si>
  <si>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</si>
  <si>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</si>
  <si>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</si>
  <si>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</si>
  <si>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</si>
  <si>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</si>
  <si>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</si>
  <si>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</si>
  <si>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</si>
  <si>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</si>
  <si>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</si>
  <si>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</si>
  <si>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</si>
  <si>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</si>
  <si>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</si>
  <si>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</si>
  <si>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</si>
  <si>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</si>
  <si>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</si>
  <si>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</si>
  <si>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</si>
  <si>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</si>
  <si>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</si>
  <si>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</si>
  <si>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</si>
  <si>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</si>
  <si>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</si>
  <si>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</si>
  <si>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</si>
  <si>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</si>
  <si>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</si>
  <si>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</si>
  <si>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</si>
  <si>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</si>
  <si>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</si>
  <si>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</si>
  <si>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</si>
  <si>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</si>
  <si>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</si>
  <si>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</si>
  <si>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</si>
  <si>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</si>
  <si>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</si>
  <si>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</si>
  <si>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</si>
  <si>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</si>
  <si>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</si>
  <si>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</si>
  <si>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</si>
  <si>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</si>
  <si>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</si>
  <si>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</si>
  <si>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</si>
  <si>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</si>
  <si>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</si>
  <si>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</si>
  <si>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</si>
  <si>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</si>
  <si>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</si>
  <si>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</si>
  <si>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</si>
  <si>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</si>
  <si>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</si>
  <si>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</si>
  <si>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</si>
  <si>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</si>
  <si>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</si>
  <si>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</si>
  <si>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</si>
  <si>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</si>
  <si>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</si>
  <si>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</si>
  <si>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</si>
  <si>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</si>
  <si>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</si>
  <si>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</si>
  <si>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</si>
  <si>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</si>
  <si>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</si>
  <si>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</si>
  <si>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</si>
  <si>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</si>
  <si>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</si>
  <si>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</si>
  <si>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</si>
  <si>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</si>
  <si>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</si>
  <si>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</si>
  <si>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</si>
  <si>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</si>
  <si>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</si>
  <si>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</si>
  <si>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</si>
  <si>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</si>
  <si>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</si>
  <si>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</si>
  <si>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</si>
  <si>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</si>
  <si>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</si>
  <si>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</si>
  <si>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</si>
  <si>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</si>
  <si>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</si>
  <si>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</si>
  <si>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</si>
  <si>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</si>
  <si>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</si>
  <si>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</si>
  <si>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</si>
  <si>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</si>
  <si>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</si>
  <si>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</si>
  <si>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</si>
  <si>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</si>
  <si>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</si>
  <si>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</si>
  <si>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</si>
  <si>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</si>
  <si>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</si>
  <si>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</si>
  <si>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</si>
  <si>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</si>
  <si>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</si>
  <si>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</si>
  <si>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</si>
  <si>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</si>
  <si>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</si>
  <si>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</si>
  <si>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</si>
  <si>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</si>
  <si>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</si>
  <si>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</si>
  <si>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</si>
  <si>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</si>
  <si>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</si>
  <si>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</si>
  <si>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</si>
  <si>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</si>
  <si>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</si>
  <si>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</si>
  <si>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</si>
  <si>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</si>
  <si>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</si>
  <si>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</si>
  <si>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</si>
  <si>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</si>
  <si>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</si>
  <si>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</si>
  <si>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</si>
  <si>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</si>
  <si>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</si>
  <si>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</si>
  <si>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</si>
  <si>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</si>
  <si>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</si>
  <si>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</si>
  <si>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</si>
  <si>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</si>
  <si>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</si>
  <si>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</si>
  <si>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</si>
  <si>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</si>
  <si>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</si>
  <si>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</si>
  <si>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</si>
  <si>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</si>
  <si>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</si>
  <si>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</si>
  <si>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</si>
  <si>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</si>
  <si>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</si>
  <si>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</si>
  <si>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</si>
  <si>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</si>
  <si>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</si>
  <si>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</si>
  <si>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</si>
  <si>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</si>
  <si>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</si>
  <si>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</si>
  <si>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</si>
  <si>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</si>
  <si>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</si>
  <si>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</si>
  <si>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</si>
  <si>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</si>
  <si>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</si>
  <si>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</si>
  <si>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</si>
  <si>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</si>
  <si>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</si>
  <si>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</si>
  <si>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</si>
  <si>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</si>
  <si>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</si>
  <si>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</si>
  <si>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</si>
  <si>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</si>
  <si>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</si>
  <si>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</si>
  <si>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</si>
  <si>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</si>
  <si>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</si>
  <si>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</si>
  <si>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</si>
  <si>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</si>
  <si>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</si>
  <si>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</si>
  <si>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</si>
  <si>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</si>
  <si>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</si>
  <si>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</si>
  <si>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</si>
  <si>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</si>
  <si>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</si>
  <si>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</si>
  <si>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</si>
  <si>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</si>
  <si>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</si>
  <si>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</si>
  <si>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</si>
  <si>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</si>
  <si>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</si>
  <si>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</si>
  <si>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</si>
  <si>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</si>
  <si>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</si>
  <si>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</si>
  <si>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</si>
  <si>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</si>
  <si>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</si>
  <si>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</si>
  <si>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</si>
  <si>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</si>
  <si>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</si>
  <si>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</si>
  <si>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</si>
  <si>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</si>
  <si>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</si>
  <si>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</si>
  <si>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</si>
  <si>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</si>
  <si>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</si>
  <si>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</si>
  <si>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</si>
  <si>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</si>
  <si>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</si>
  <si>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</si>
  <si>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</si>
  <si>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</si>
  <si>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</si>
  <si>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</si>
  <si>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</si>
  <si>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</si>
  <si>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</si>
  <si>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</si>
  <si>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</si>
  <si>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</si>
  <si>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</si>
  <si>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</si>
  <si>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</si>
  <si>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</si>
  <si>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</si>
  <si>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</si>
  <si>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</si>
  <si>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</si>
  <si>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</si>
  <si>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</si>
  <si>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</si>
  <si>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</si>
  <si>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</si>
  <si>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</si>
  <si>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</si>
  <si>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</si>
  <si>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</si>
  <si>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</si>
  <si>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</si>
  <si>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</si>
  <si>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</si>
  <si>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</si>
  <si>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</si>
  <si>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</si>
  <si>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</si>
  <si>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</si>
  <si>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</si>
  <si>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</si>
  <si>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</si>
  <si>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</si>
  <si>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</si>
  <si>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</si>
  <si>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</si>
  <si>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</si>
  <si>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</si>
  <si>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</si>
  <si>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</si>
  <si>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</si>
  <si>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</si>
  <si>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</si>
  <si>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</si>
  <si>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</si>
  <si>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</si>
  <si>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</si>
  <si>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</si>
  <si>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</si>
  <si>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</si>
  <si>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</si>
  <si>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</si>
  <si>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</si>
  <si>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</si>
  <si>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</si>
  <si>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</si>
  <si>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</si>
  <si>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</si>
  <si>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</si>
  <si>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</si>
  <si>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</si>
  <si>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</si>
  <si>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</si>
  <si>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</si>
  <si>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</si>
  <si>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</si>
  <si>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</si>
  <si>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</si>
  <si>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</si>
  <si>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</si>
  <si>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</si>
  <si>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</si>
  <si>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</si>
  <si>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</si>
  <si>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</si>
  <si>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</si>
  <si>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</si>
  <si>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</si>
  <si>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</si>
  <si>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</si>
  <si>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</si>
  <si>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</si>
  <si>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</si>
  <si>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</si>
  <si>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</si>
  <si>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</si>
  <si>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</si>
  <si>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</si>
  <si>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</si>
  <si>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</si>
  <si>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</si>
  <si>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</si>
  <si>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</si>
  <si>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</si>
  <si>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</si>
  <si>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</si>
  <si>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</si>
  <si>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</si>
  <si>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</si>
  <si>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</si>
  <si>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</si>
  <si>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</si>
  <si>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</si>
  <si>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</si>
  <si>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</si>
  <si>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</si>
  <si>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</si>
  <si>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</si>
  <si>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</si>
  <si>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</si>
  <si>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</si>
  <si>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</si>
  <si>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</si>
  <si>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</si>
  <si>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</si>
  <si>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</si>
  <si>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</si>
  <si>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</si>
  <si>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</si>
  <si>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</si>
  <si>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</si>
  <si>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</si>
  <si>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</si>
  <si>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</si>
  <si>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</si>
  <si>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</si>
  <si>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</si>
  <si>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</si>
  <si>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</si>
  <si>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</si>
  <si>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</si>
  <si>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</si>
  <si>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</si>
  <si>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</si>
  <si>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</si>
  <si>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</si>
  <si>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</si>
  <si>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</si>
  <si>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</si>
  <si>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</si>
  <si>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</si>
  <si>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</si>
  <si>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</si>
  <si>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</si>
  <si>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</si>
  <si>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</si>
  <si>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</si>
  <si>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</si>
  <si>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</si>
  <si>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</si>
  <si>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</si>
  <si>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</si>
  <si>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</si>
  <si>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</si>
  <si>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</si>
  <si>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</si>
  <si>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</si>
  <si>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</si>
  <si>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</si>
  <si>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</si>
  <si>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</si>
  <si>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</si>
  <si>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</si>
  <si>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</si>
  <si>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</si>
  <si>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</si>
  <si>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</si>
  <si>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</si>
  <si>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</si>
  <si>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</si>
  <si>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</si>
  <si>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</si>
  <si>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</si>
  <si>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</si>
  <si>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</si>
  <si>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</si>
  <si>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</si>
  <si>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</si>
  <si>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</si>
  <si>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</si>
  <si>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</si>
  <si>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</si>
  <si>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</si>
  <si>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</si>
  <si>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</si>
  <si>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</si>
  <si>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</si>
  <si>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</si>
  <si>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</si>
  <si>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</si>
  <si>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</si>
  <si>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</si>
  <si>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</si>
  <si>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</si>
  <si>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</si>
  <si>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</si>
  <si>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</si>
  <si>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</si>
  <si>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</si>
  <si>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</si>
  <si>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</si>
  <si>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</si>
  <si>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</si>
  <si>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</si>
  <si>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</si>
  <si>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</si>
  <si>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</si>
  <si>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</si>
  <si>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</si>
  <si>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</si>
  <si>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</si>
  <si>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</si>
  <si>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</si>
  <si>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</si>
  <si>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</si>
  <si>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</si>
  <si>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</si>
  <si>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</si>
  <si>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</si>
  <si>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</si>
  <si>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</si>
  <si>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</si>
  <si>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</si>
  <si>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</si>
  <si>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</si>
  <si>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</si>
  <si>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</si>
  <si>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</si>
  <si>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</si>
  <si>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</si>
  <si>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</si>
  <si>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</si>
  <si>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</si>
  <si>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</si>
  <si>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</si>
  <si>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</si>
  <si>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</si>
  <si>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</si>
  <si>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</si>
  <si>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</si>
  <si>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</si>
  <si>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</si>
  <si>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</si>
  <si>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</si>
  <si>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</si>
  <si>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</si>
  <si>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</si>
  <si>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</si>
  <si>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</si>
  <si>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</si>
  <si>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</si>
  <si>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</si>
  <si>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</si>
  <si>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</si>
  <si>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</si>
  <si>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</si>
  <si>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</si>
  <si>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</si>
  <si>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</si>
  <si>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</si>
  <si>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</si>
  <si>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</si>
  <si>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</si>
  <si>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</si>
  <si>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</si>
  <si>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</si>
  <si>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</si>
  <si>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</si>
  <si>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</si>
  <si>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</si>
  <si>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</si>
  <si>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</si>
  <si>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</si>
  <si>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</si>
  <si>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</si>
  <si>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</si>
  <si>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</si>
  <si>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</si>
  <si>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</si>
  <si>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</si>
  <si>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</si>
  <si>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</si>
  <si>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</si>
  <si>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</si>
  <si>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</si>
  <si>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</si>
  <si>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</si>
  <si>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</si>
  <si>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</si>
  <si>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</si>
  <si>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</si>
  <si>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</si>
  <si>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</si>
  <si>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</si>
  <si>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</si>
  <si>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</si>
  <si>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</si>
  <si>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</si>
  <si>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</si>
  <si>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</si>
  <si>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</si>
  <si>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</si>
  <si>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</si>
  <si>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</si>
  <si>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</si>
  <si>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</si>
  <si>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</si>
  <si>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</si>
  <si>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</si>
  <si>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</si>
  <si>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</si>
  <si>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</si>
  <si>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</si>
  <si>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</si>
  <si>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</si>
  <si>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</si>
  <si>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</si>
  <si>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</si>
  <si>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</si>
  <si>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</si>
  <si>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</si>
  <si>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</si>
  <si>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</si>
  <si>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</si>
  <si>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</si>
  <si>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</si>
  <si>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</si>
  <si>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</si>
  <si>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</si>
  <si>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</si>
  <si>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</si>
  <si>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</si>
  <si>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</si>
  <si>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</si>
  <si>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</si>
  <si>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</si>
  <si>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</si>
  <si>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</si>
  <si>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</si>
  <si>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</si>
  <si>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</si>
  <si>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</si>
  <si>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</si>
  <si>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</si>
  <si>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</si>
  <si>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</si>
  <si>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</si>
  <si>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</si>
  <si>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</si>
  <si>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</si>
  <si>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</si>
  <si>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</si>
  <si>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</si>
  <si>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</si>
  <si>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</si>
  <si>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</si>
  <si>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</si>
  <si>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</si>
  <si>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</si>
  <si>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</si>
  <si>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</si>
  <si>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</si>
  <si>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</si>
  <si>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</si>
  <si>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</si>
  <si>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</si>
  <si>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</si>
  <si>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</si>
  <si>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</si>
  <si>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</si>
  <si>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</si>
  <si>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</si>
  <si>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</si>
  <si>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</si>
  <si>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</si>
  <si>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</si>
  <si>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</si>
  <si>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</si>
  <si>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</si>
  <si>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</si>
  <si>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</si>
  <si>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</si>
  <si>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</si>
  <si>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</si>
  <si>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</si>
  <si>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</si>
  <si>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</si>
  <si>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</si>
  <si>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</si>
  <si>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</si>
  <si>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</si>
  <si>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</si>
  <si>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</si>
  <si>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</si>
  <si>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</si>
  <si>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</si>
  <si>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</si>
  <si>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</si>
  <si>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</si>
  <si>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</si>
  <si>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</si>
  <si>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</si>
  <si>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</si>
  <si>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</si>
  <si>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</si>
  <si>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</si>
  <si>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</si>
  <si>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</si>
  <si>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</si>
  <si>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</si>
  <si>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</si>
  <si>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</si>
  <si>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</si>
  <si>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</si>
  <si>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</si>
  <si>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</si>
  <si>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</si>
  <si>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</si>
  <si>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</si>
  <si>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</si>
  <si>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</si>
  <si>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</si>
  <si>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</si>
  <si>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</si>
  <si>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</si>
  <si>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</si>
  <si>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</si>
  <si>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</si>
  <si>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</si>
  <si>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</si>
  <si>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</si>
  <si>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</si>
  <si>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</si>
  <si>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</si>
  <si>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</si>
  <si>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</si>
  <si>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</si>
  <si>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</si>
  <si>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</si>
  <si>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</si>
  <si>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</si>
  <si>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</si>
  <si>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</si>
  <si>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</si>
  <si>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</si>
  <si>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</si>
  <si>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</si>
  <si>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</si>
  <si>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</si>
  <si>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</si>
  <si>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</si>
  <si>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</si>
  <si>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</si>
  <si>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</si>
  <si>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</si>
  <si>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</si>
  <si>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</si>
  <si>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</si>
  <si>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</si>
  <si>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</si>
  <si>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</si>
  <si>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</si>
  <si>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</si>
  <si>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</si>
  <si>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</si>
  <si>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</si>
  <si>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</si>
  <si>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</si>
  <si>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</si>
  <si>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</si>
  <si>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</si>
  <si>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</si>
  <si>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</si>
  <si>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</si>
  <si>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</si>
  <si>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</si>
  <si>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</si>
  <si>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</si>
  <si>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</si>
  <si>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</si>
  <si>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</si>
  <si>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</si>
  <si>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</si>
  <si>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</si>
  <si>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</si>
  <si>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</si>
  <si>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</si>
  <si>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</si>
  <si>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</si>
  <si>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</si>
  <si>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</si>
  <si>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</si>
  <si>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</si>
  <si>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</si>
  <si>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</si>
  <si>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</si>
  <si>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</si>
  <si>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</si>
  <si>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</si>
  <si>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</si>
  <si>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</si>
  <si>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</si>
  <si>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</si>
  <si>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</si>
  <si>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</si>
  <si>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</si>
  <si>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</si>
  <si>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</si>
  <si>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</si>
  <si>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</si>
  <si>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</si>
  <si>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</si>
  <si>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</si>
  <si>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</si>
  <si>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</si>
  <si>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</si>
  <si>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</si>
  <si>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</si>
  <si>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</si>
  <si>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</si>
  <si>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</si>
  <si>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</si>
  <si>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</si>
  <si>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</si>
  <si>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</si>
  <si>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</si>
  <si>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</si>
  <si>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</si>
  <si>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</si>
  <si>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</si>
  <si>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</si>
  <si>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</si>
  <si>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</si>
  <si>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</si>
  <si>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</si>
  <si>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</si>
  <si>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</si>
  <si>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</si>
  <si>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</si>
  <si>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</si>
  <si>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</si>
  <si>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</si>
  <si>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</si>
  <si>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</si>
  <si>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</si>
  <si>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</si>
  <si>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</si>
  <si>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</si>
  <si>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</si>
  <si>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</si>
  <si>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</si>
  <si>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</si>
  <si>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</si>
  <si>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</si>
  <si>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</si>
  <si>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</si>
  <si>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</si>
  <si>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</si>
  <si>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</si>
  <si>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</si>
  <si>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</si>
  <si>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</si>
  <si>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</si>
  <si>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</si>
  <si>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</si>
  <si>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</si>
  <si>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</si>
  <si>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</si>
  <si>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</si>
  <si>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</si>
  <si>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</si>
  <si>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</si>
  <si>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</si>
  <si>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</si>
  <si>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</si>
  <si>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</si>
  <si>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</si>
  <si>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</si>
  <si>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</si>
  <si>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</si>
  <si>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</si>
  <si>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</si>
  <si>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</si>
  <si>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</si>
  <si>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</si>
  <si>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</si>
  <si>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</si>
  <si>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</si>
  <si>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</si>
  <si>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</si>
  <si>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</si>
  <si>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</si>
  <si>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</si>
  <si>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</si>
  <si>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</si>
  <si>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</si>
  <si>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</si>
  <si>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</si>
  <si>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</si>
  <si>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</si>
  <si>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</si>
  <si>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</si>
  <si>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</si>
  <si>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</si>
  <si>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</si>
  <si>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</si>
  <si>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</si>
  <si>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</si>
  <si>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</si>
  <si>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</si>
  <si>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</si>
  <si>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</si>
  <si>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</si>
  <si>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</si>
  <si>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</si>
  <si>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</si>
  <si>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</si>
  <si>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</si>
  <si>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</si>
  <si>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</si>
  <si>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</si>
  <si>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</si>
  <si>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</si>
  <si>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</si>
  <si>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</si>
  <si>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</si>
  <si>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</si>
  <si>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</si>
  <si>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</si>
  <si>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</si>
  <si>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</si>
  <si>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</si>
  <si>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</si>
  <si>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</si>
  <si>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</si>
  <si>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</si>
  <si>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</si>
  <si>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</si>
  <si>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</si>
  <si>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</si>
  <si>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</si>
  <si>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</si>
  <si>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</si>
  <si>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</si>
  <si>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</si>
  <si>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</si>
  <si>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</si>
  <si>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</si>
  <si>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</si>
  <si>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</si>
  <si>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</si>
  <si>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</si>
  <si>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</si>
  <si>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</si>
  <si>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</si>
  <si>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</si>
  <si>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</si>
  <si>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</si>
  <si>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</si>
  <si>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</si>
  <si>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</si>
  <si>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</si>
  <si>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</si>
  <si>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</si>
  <si>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</si>
  <si>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</si>
  <si>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</si>
  <si>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</si>
  <si>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</si>
  <si>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</si>
  <si>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</si>
  <si>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</si>
  <si>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</si>
  <si>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</si>
  <si>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</si>
  <si>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</si>
  <si>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</si>
  <si>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</si>
  <si>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</si>
  <si>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</si>
  <si>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</si>
  <si>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</si>
  <si>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</si>
  <si>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</si>
  <si>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</si>
  <si>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</si>
  <si>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</si>
  <si>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</si>
  <si>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</si>
  <si>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</si>
  <si>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</si>
  <si>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</si>
  <si>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</si>
  <si>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</si>
  <si>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</si>
  <si>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</si>
  <si>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</si>
  <si>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</si>
  <si>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</si>
  <si>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</si>
  <si>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</si>
  <si>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</si>
  <si>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</si>
  <si>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</si>
  <si>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</si>
  <si>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</si>
  <si>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</si>
  <si>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</si>
  <si>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</si>
  <si>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</si>
  <si>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</si>
  <si>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</si>
  <si>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</si>
  <si>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</si>
  <si>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</si>
  <si>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</si>
  <si>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</si>
  <si>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</si>
  <si>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</si>
  <si>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</si>
  <si>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</si>
  <si>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</si>
  <si>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</si>
  <si>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</si>
  <si>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</si>
  <si>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</si>
  <si>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</si>
  <si>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</si>
  <si>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</si>
  <si>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</si>
  <si>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</si>
  <si>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</si>
  <si>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</si>
  <si>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</si>
  <si>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</si>
  <si>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</si>
  <si>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</si>
  <si>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</si>
  <si>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</si>
  <si>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</si>
  <si>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</si>
  <si>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</si>
  <si>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</si>
  <si>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</si>
  <si>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</si>
  <si>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</si>
  <si>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</si>
  <si>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</si>
  <si>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</si>
  <si>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</si>
  <si>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</si>
  <si>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</si>
  <si>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</si>
  <si>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</si>
  <si>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</si>
  <si>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</si>
  <si>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</si>
  <si>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</si>
  <si>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</si>
  <si>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</si>
  <si>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</si>
  <si>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</si>
  <si>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</si>
  <si>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</si>
  <si>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</si>
  <si>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</si>
  <si>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</si>
  <si>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</si>
  <si>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</si>
  <si>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</si>
  <si>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</si>
  <si>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</si>
  <si>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</si>
  <si>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</si>
  <si>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</si>
  <si>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</si>
  <si>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</si>
  <si>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</si>
  <si>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</si>
  <si>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</si>
  <si>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</si>
  <si>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</si>
  <si>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</si>
  <si>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</si>
  <si>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</si>
  <si>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</si>
  <si>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</si>
  <si>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</si>
  <si>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</si>
  <si>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</si>
  <si>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</si>
  <si>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</si>
  <si>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</si>
  <si>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</si>
  <si>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</si>
  <si>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</si>
  <si>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</si>
  <si>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</si>
  <si>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</si>
  <si>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</si>
  <si>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</si>
  <si>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</si>
  <si>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</si>
  <si>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</si>
  <si>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</si>
  <si>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</si>
  <si>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</si>
  <si>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</si>
  <si>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</si>
  <si>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</si>
  <si>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</si>
  <si>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</si>
  <si>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</si>
  <si>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</si>
  <si>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</si>
  <si>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</si>
  <si>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</si>
  <si>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</si>
  <si>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</si>
  <si>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</si>
  <si>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</si>
  <si>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</si>
  <si>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</si>
  <si>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</si>
  <si>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</si>
  <si>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</si>
  <si>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</si>
  <si>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</si>
  <si>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</si>
  <si>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</si>
  <si>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</si>
  <si>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</si>
  <si>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</si>
  <si>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</si>
  <si>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</si>
  <si>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</si>
  <si>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</si>
  <si>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</si>
  <si>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</si>
  <si>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</si>
  <si>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</si>
  <si>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</si>
  <si>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</si>
  <si>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</si>
  <si>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</si>
  <si>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</si>
  <si>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</si>
  <si>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</si>
  <si>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</si>
  <si>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</si>
  <si>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</si>
  <si>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</si>
  <si>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</si>
  <si>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</si>
  <si>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</si>
  <si>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</si>
  <si>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</si>
  <si>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</si>
  <si>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</si>
  <si>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</si>
  <si>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</si>
  <si>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</si>
  <si>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</si>
  <si>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</si>
  <si>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</si>
  <si>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</si>
  <si>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</si>
  <si>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</si>
  <si>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</si>
  <si>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</si>
  <si>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</si>
  <si>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</si>
  <si>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</si>
  <si>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</si>
  <si>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</si>
  <si>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</si>
  <si>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</si>
  <si>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</si>
  <si>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</si>
  <si>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</si>
  <si>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</si>
  <si>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</si>
  <si>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</si>
  <si>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</si>
  <si>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</si>
  <si>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</si>
  <si>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</si>
  <si>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</si>
  <si>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</si>
  <si>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</si>
  <si>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</si>
  <si>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</si>
  <si>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</si>
  <si>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</si>
  <si>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</si>
  <si>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</si>
  <si>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</si>
  <si>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</si>
  <si>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</si>
  <si>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</si>
  <si>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</si>
  <si>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</si>
  <si>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</si>
  <si>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</si>
  <si>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</si>
  <si>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</si>
  <si>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</si>
  <si>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</si>
  <si>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</si>
  <si>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</si>
  <si>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</si>
  <si>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</si>
  <si>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</si>
  <si>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</si>
  <si>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</si>
  <si>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</si>
  <si>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</si>
  <si>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</si>
  <si>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</si>
  <si>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</si>
  <si>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</si>
  <si>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</si>
  <si>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</si>
  <si>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</si>
  <si>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</si>
  <si>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</si>
  <si>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</si>
  <si>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</si>
  <si>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</si>
  <si>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</si>
  <si>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</si>
  <si>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</si>
  <si>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</si>
  <si>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</si>
  <si>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</si>
  <si>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</si>
  <si>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</si>
  <si>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</si>
  <si>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</si>
  <si>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</si>
  <si>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</si>
  <si>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</si>
  <si>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</si>
  <si>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</si>
  <si>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</si>
  <si>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</si>
  <si>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</si>
  <si>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</si>
  <si>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</si>
  <si>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</si>
  <si>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</si>
  <si>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</si>
  <si>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</si>
  <si>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</si>
  <si>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</si>
  <si>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</si>
  <si>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</si>
  <si>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</si>
  <si>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</si>
  <si>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</si>
  <si>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</si>
  <si>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</si>
  <si>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</si>
  <si>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</si>
  <si>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</si>
  <si>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</si>
  <si>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</si>
  <si>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</si>
  <si>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</si>
  <si>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</si>
  <si>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</si>
  <si>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</si>
  <si>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</si>
  <si>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</si>
  <si>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</si>
  <si>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</si>
  <si>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</si>
  <si>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</si>
  <si>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</si>
  <si>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</si>
  <si>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</si>
  <si>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</si>
  <si>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</si>
  <si>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</si>
  <si>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</si>
  <si>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</si>
  <si>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</si>
  <si>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</si>
  <si>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</si>
  <si>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</si>
  <si>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</si>
  <si>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</si>
  <si>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</si>
  <si>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</si>
  <si>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</si>
  <si>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</si>
  <si>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</si>
  <si>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</si>
  <si>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</si>
  <si>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</si>
  <si>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</si>
  <si>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</si>
  <si>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</si>
  <si>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</si>
  <si>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</si>
  <si>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</si>
  <si>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</si>
  <si>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</si>
  <si>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</si>
  <si>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</si>
  <si>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</si>
  <si>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</si>
  <si>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</si>
  <si>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</si>
  <si>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</si>
  <si>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</si>
  <si>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</si>
  <si>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</si>
  <si>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</si>
  <si>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</si>
  <si>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</si>
  <si>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</si>
  <si>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</si>
  <si>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</si>
  <si>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</si>
  <si>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</si>
  <si>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</si>
  <si>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</si>
  <si>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</si>
  <si>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</si>
  <si>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</si>
  <si>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</si>
  <si>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</si>
  <si>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</si>
  <si>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</si>
  <si>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</si>
  <si>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</si>
  <si>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</si>
  <si>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</si>
  <si>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</si>
  <si>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</si>
  <si>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</si>
  <si>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</si>
  <si>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</si>
  <si>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</si>
  <si>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</si>
  <si>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</si>
  <si>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</si>
  <si>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</si>
  <si>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</si>
  <si>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</si>
  <si>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</si>
  <si>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</si>
  <si>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</si>
  <si>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</si>
  <si>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</si>
  <si>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</si>
  <si>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</si>
  <si>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</si>
  <si>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</si>
  <si>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</si>
  <si>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</si>
  <si>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</si>
  <si>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</si>
  <si>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</si>
  <si>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</si>
  <si>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</si>
  <si>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</si>
  <si>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</si>
  <si>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</si>
  <si>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</si>
  <si>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</si>
  <si>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</si>
  <si>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</si>
  <si>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</si>
  <si>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</si>
  <si>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</si>
  <si>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</si>
  <si>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</si>
  <si>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</si>
  <si>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</si>
  <si>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</si>
  <si>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</si>
  <si>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</si>
  <si>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</si>
  <si>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</si>
  <si>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</si>
  <si>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</si>
  <si>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</si>
  <si>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</si>
  <si>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</si>
  <si>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</si>
  <si>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</si>
  <si>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</si>
  <si>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</si>
  <si>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</si>
  <si>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</si>
  <si>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</si>
  <si>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</si>
  <si>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</si>
  <si>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</si>
  <si>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</si>
  <si>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</si>
  <si>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</si>
  <si>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</si>
  <si>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</si>
  <si>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</si>
  <si>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</si>
  <si>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</si>
  <si>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</si>
  <si>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</si>
  <si>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</si>
  <si>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</si>
  <si>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</si>
  <si>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</si>
  <si>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</si>
  <si>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</si>
  <si>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</si>
  <si>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</si>
  <si>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</si>
  <si>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</si>
  <si>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</si>
  <si>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</si>
  <si>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</si>
  <si>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</si>
  <si>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</si>
  <si>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</si>
  <si>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</si>
  <si>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</si>
  <si>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</si>
  <si>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</si>
  <si>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</si>
  <si>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</si>
  <si>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</si>
  <si>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</si>
  <si>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</si>
  <si>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</si>
  <si>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</si>
  <si>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</si>
  <si>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</si>
  <si>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</si>
  <si>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</si>
  <si>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</si>
  <si>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</si>
  <si>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</si>
  <si>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</si>
  <si>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</si>
  <si>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</si>
  <si>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</si>
  <si>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</si>
  <si>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</si>
  <si>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</si>
  <si>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</si>
  <si>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</si>
  <si>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</si>
  <si>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</si>
  <si>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</si>
  <si>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</si>
  <si>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</si>
  <si>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</si>
  <si>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</si>
  <si>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</si>
  <si>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</si>
  <si>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</si>
  <si>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</si>
  <si>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</si>
  <si>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</si>
  <si>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</si>
  <si>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</si>
  <si>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</si>
  <si>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</si>
  <si>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</si>
  <si>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</si>
  <si>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</si>
  <si>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</si>
  <si>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</si>
  <si>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</si>
  <si>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</si>
  <si>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</si>
  <si>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</si>
  <si>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</si>
  <si>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</si>
  <si>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</si>
  <si>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</si>
  <si>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</si>
  <si>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</si>
  <si>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</si>
  <si>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</si>
  <si>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</si>
  <si>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</si>
  <si>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</si>
  <si>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</si>
  <si>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</si>
  <si>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</si>
  <si>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</si>
  <si>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</si>
  <si>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</si>
  <si>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</si>
  <si>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</si>
  <si>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</si>
  <si>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</si>
  <si>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</si>
  <si>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</si>
  <si>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</si>
  <si>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</si>
  <si>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</si>
  <si>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</si>
  <si>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</si>
  <si>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</si>
  <si>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</si>
  <si>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</si>
  <si>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</si>
  <si>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</si>
  <si>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</si>
  <si>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</si>
  <si>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</si>
  <si>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</si>
  <si>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</si>
  <si>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</si>
  <si>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</si>
  <si>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</si>
  <si>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</si>
  <si>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</si>
  <si>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</si>
  <si>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</si>
  <si>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</si>
  <si>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</si>
  <si>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</si>
  <si>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</si>
  <si>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</si>
  <si>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</si>
  <si>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</si>
  <si>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</si>
  <si>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</si>
  <si>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</si>
  <si>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</si>
  <si>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</si>
  <si>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</si>
  <si>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</si>
  <si>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</si>
  <si>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</si>
  <si>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</si>
  <si>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</si>
  <si>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</si>
  <si>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</si>
  <si>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</si>
  <si>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</si>
  <si>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</si>
  <si>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</si>
  <si>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</si>
  <si>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</si>
  <si>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</si>
  <si>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</si>
  <si>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</si>
  <si>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</si>
  <si>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</si>
  <si>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</si>
  <si>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</si>
  <si>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</si>
  <si>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</si>
  <si>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</si>
  <si>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</si>
  <si>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</si>
  <si>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</si>
  <si>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</si>
  <si>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</si>
  <si>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</si>
  <si>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</si>
  <si>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</si>
  <si>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</si>
  <si>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</si>
  <si>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</si>
  <si>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</si>
  <si>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</si>
  <si>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</si>
  <si>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</si>
  <si>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</si>
  <si>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</si>
  <si>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</si>
  <si>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</si>
  <si>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</si>
  <si>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</si>
  <si>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</si>
  <si>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</si>
  <si>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</si>
  <si>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</si>
  <si>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</si>
  <si>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</si>
  <si>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</si>
  <si>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</si>
  <si>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</si>
  <si>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</si>
  <si>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</si>
  <si>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</si>
  <si>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</si>
  <si>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</si>
  <si>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</si>
  <si>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</si>
  <si>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</si>
  <si>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</si>
  <si>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</si>
  <si>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</si>
  <si>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</si>
  <si>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</si>
  <si>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</si>
  <si>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</si>
  <si>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</si>
  <si>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</si>
  <si>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</si>
  <si>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</si>
  <si>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</si>
  <si>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</si>
  <si>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</si>
  <si>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</si>
  <si>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</si>
  <si>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</si>
  <si>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</si>
  <si>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</si>
  <si>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</si>
  <si>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</si>
  <si>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</si>
  <si>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</si>
  <si>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</si>
  <si>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</si>
  <si>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</si>
  <si>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</si>
  <si>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</si>
  <si>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</si>
  <si>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</si>
  <si>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</si>
  <si>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</si>
  <si>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</si>
  <si>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</si>
  <si>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</si>
  <si>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</si>
  <si>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</si>
  <si>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</si>
  <si>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</si>
  <si>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</si>
  <si>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</si>
  <si>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</si>
  <si>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</si>
  <si>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</si>
  <si>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</si>
  <si>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</si>
  <si>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</si>
  <si>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</si>
  <si>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</si>
  <si>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</si>
  <si>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</si>
  <si>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</si>
  <si>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</si>
  <si>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</si>
  <si>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</si>
  <si>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</si>
  <si>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</si>
  <si>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</si>
  <si>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</si>
  <si>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</si>
  <si>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</si>
  <si>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</si>
  <si>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</si>
  <si>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</si>
  <si>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</si>
  <si>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</si>
  <si>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</si>
  <si>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</si>
  <si>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</si>
  <si>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</si>
  <si>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</si>
  <si>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</si>
  <si>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</si>
  <si>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</si>
  <si>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</si>
  <si>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</si>
  <si>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</si>
  <si>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</si>
  <si>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</si>
  <si>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</si>
  <si>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</si>
  <si>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</si>
  <si>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</si>
  <si>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</si>
  <si>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</si>
  <si>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</si>
  <si>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</si>
  <si>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</si>
  <si>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</si>
  <si>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</si>
  <si>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</si>
  <si>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</si>
  <si>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</si>
  <si>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</si>
  <si>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</si>
  <si>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</si>
  <si>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</si>
  <si>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</si>
  <si>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</si>
  <si>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</si>
  <si>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</si>
  <si>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</si>
  <si>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</si>
  <si>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</si>
  <si>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</si>
  <si>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</si>
  <si>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</si>
  <si>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</si>
  <si>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</si>
  <si>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</si>
  <si>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</si>
  <si>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</si>
  <si>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</si>
  <si>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</si>
  <si>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</si>
  <si>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</si>
  <si>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</si>
  <si>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</si>
  <si>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</si>
  <si>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</si>
  <si>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</si>
  <si>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</si>
  <si>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</si>
  <si>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</si>
  <si>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</si>
  <si>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</si>
  <si>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</si>
  <si>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</si>
  <si>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</si>
  <si>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</si>
  <si>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</si>
  <si>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</si>
  <si>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</si>
  <si>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</si>
  <si>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</si>
  <si>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</si>
  <si>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</si>
  <si>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</si>
  <si>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</si>
  <si>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</si>
  <si>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</si>
  <si>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</si>
  <si>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</si>
  <si>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</si>
  <si>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</si>
  <si>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</si>
  <si>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</si>
  <si>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</si>
  <si>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</si>
  <si>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</si>
  <si>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</si>
  <si>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</si>
  <si>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</si>
  <si>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</si>
  <si>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</si>
  <si>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</si>
  <si>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</si>
  <si>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</si>
  <si>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</si>
  <si>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</si>
  <si>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</si>
  <si>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</si>
  <si>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</si>
  <si>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</si>
  <si>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</si>
  <si>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</si>
  <si>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</si>
  <si>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</si>
  <si>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</si>
  <si>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</si>
  <si>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</si>
  <si>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</si>
  <si>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</si>
  <si>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</si>
  <si>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</si>
  <si>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</si>
  <si>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</si>
  <si>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</si>
  <si>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</si>
  <si>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</si>
  <si>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</si>
  <si>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</si>
  <si>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</si>
  <si>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</si>
  <si>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</si>
  <si>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</si>
  <si>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</si>
  <si>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</si>
  <si>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</si>
  <si>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</si>
  <si>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</si>
  <si>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</si>
  <si>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</si>
  <si>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</si>
  <si>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</si>
  <si>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</si>
  <si>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</si>
  <si>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</si>
  <si>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</si>
  <si>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</si>
  <si>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</si>
  <si>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</si>
  <si>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</si>
  <si>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</si>
  <si>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</si>
  <si>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</si>
  <si>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</si>
  <si>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</si>
  <si>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</si>
  <si>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</si>
  <si>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</si>
  <si>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</si>
  <si>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</si>
  <si>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</si>
  <si>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</si>
  <si>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</si>
  <si>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</si>
  <si>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</si>
  <si>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</si>
  <si>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</si>
  <si>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</si>
  <si>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</si>
  <si>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</si>
  <si>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</si>
  <si>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</si>
  <si>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</si>
  <si>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</si>
  <si>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</si>
  <si>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</si>
  <si>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</si>
  <si>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</si>
  <si>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</si>
  <si>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</si>
  <si>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</si>
  <si>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</si>
  <si>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</si>
  <si>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</si>
  <si>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</si>
  <si>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</si>
  <si>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</si>
  <si>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</si>
  <si>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</si>
  <si>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</si>
  <si>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</si>
  <si>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</si>
  <si>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</si>
  <si>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</si>
  <si>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</si>
  <si>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</si>
  <si>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</si>
  <si>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</si>
  <si>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</si>
  <si>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</si>
  <si>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</si>
  <si>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</si>
  <si>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</si>
  <si>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</si>
  <si>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</si>
  <si>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</si>
  <si>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</si>
  <si>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</si>
  <si>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</si>
  <si>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</si>
  <si>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</si>
  <si>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</si>
  <si>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</si>
  <si>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</si>
  <si>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</si>
  <si>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</si>
  <si>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</si>
  <si>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</si>
  <si>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</si>
  <si>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</si>
  <si>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</si>
  <si>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</si>
  <si>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</si>
  <si>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</si>
  <si>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</si>
  <si>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</si>
  <si>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</si>
  <si>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</si>
  <si>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</si>
  <si>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</si>
  <si>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</si>
  <si>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</si>
  <si>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</si>
  <si>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</si>
  <si>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</si>
  <si>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</si>
  <si>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</si>
  <si>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</si>
  <si>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</si>
  <si>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</si>
  <si>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</si>
  <si>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</si>
  <si>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</si>
  <si>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</si>
  <si>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</si>
  <si>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</si>
  <si>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</si>
  <si>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</si>
  <si>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</si>
  <si>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</si>
  <si>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</si>
  <si>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</si>
  <si>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</si>
  <si>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</si>
  <si>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</si>
  <si>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</si>
  <si>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</si>
  <si>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</si>
  <si>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</si>
  <si>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</si>
  <si>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</si>
  <si>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</si>
  <si>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</si>
  <si>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</si>
  <si>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</si>
  <si>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</si>
  <si>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</si>
  <si>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</si>
  <si>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</si>
  <si>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</si>
  <si>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</si>
  <si>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</si>
  <si>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</si>
  <si>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</si>
  <si>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</si>
  <si>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</si>
  <si>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</si>
  <si>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</si>
  <si>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</si>
  <si>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</si>
  <si>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</si>
  <si>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</si>
  <si>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</si>
  <si>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</si>
  <si>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</si>
  <si>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</si>
  <si>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</si>
  <si>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</si>
  <si>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</si>
  <si>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</si>
  <si>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</si>
  <si>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</si>
  <si>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</si>
  <si>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</si>
  <si>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</si>
  <si>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</si>
  <si>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</si>
  <si>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</si>
  <si>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</si>
  <si>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</si>
  <si>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</si>
  <si>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</si>
  <si>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</si>
  <si>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</si>
  <si>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</si>
  <si>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</si>
  <si>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</si>
  <si>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</si>
  <si>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</si>
  <si>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</si>
  <si>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</si>
  <si>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</si>
  <si>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</si>
  <si>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</si>
  <si>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</si>
  <si>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</si>
  <si>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</si>
  <si>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</si>
  <si>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</si>
  <si>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</si>
  <si>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</si>
  <si>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</si>
  <si>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</si>
  <si>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</si>
  <si>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</si>
  <si>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</si>
  <si>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</si>
  <si>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</si>
  <si>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</si>
  <si>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</si>
  <si>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</si>
  <si>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</si>
  <si>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</si>
  <si>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</si>
  <si>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</si>
  <si>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</si>
  <si>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</si>
  <si>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</si>
  <si>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</si>
  <si>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</si>
  <si>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</si>
  <si>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</si>
  <si>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</si>
  <si>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</si>
  <si>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</si>
  <si>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</si>
  <si>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</si>
  <si>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</si>
  <si>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</si>
  <si>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</si>
  <si>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</si>
  <si>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</si>
  <si>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</si>
  <si>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</si>
  <si>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</si>
  <si>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</si>
  <si>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</si>
  <si>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</si>
  <si>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</si>
  <si>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</si>
  <si>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</si>
  <si>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</si>
  <si>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</si>
  <si>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</si>
  <si>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</si>
  <si>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</si>
  <si>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</si>
  <si>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</si>
  <si>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</si>
  <si>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</si>
  <si>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</si>
  <si>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</si>
  <si>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</si>
  <si>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</si>
  <si>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</si>
  <si>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</si>
  <si>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</si>
  <si>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</si>
  <si>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</si>
  <si>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</si>
  <si>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</si>
  <si>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</si>
  <si>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</si>
  <si>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</si>
  <si>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</si>
  <si>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</si>
  <si>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</si>
  <si>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</si>
  <si>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</si>
  <si>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</si>
  <si>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</si>
  <si>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</si>
  <si>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</si>
  <si>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</si>
  <si>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</si>
  <si>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</si>
  <si>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</si>
  <si>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</si>
  <si>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</si>
  <si>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</si>
  <si>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</si>
  <si>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</si>
  <si>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</si>
  <si>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</si>
  <si>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</si>
  <si>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</si>
  <si>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</si>
  <si>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</si>
  <si>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</si>
  <si>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</si>
  <si>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</si>
  <si>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</si>
  <si>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</si>
  <si>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</si>
  <si>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</si>
  <si>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</si>
  <si>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</si>
  <si>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</si>
  <si>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</si>
  <si>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</si>
  <si>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</si>
  <si>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</si>
  <si>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</si>
  <si>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</si>
  <si>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</si>
  <si>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</si>
  <si>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</si>
  <si>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</si>
  <si>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</si>
  <si>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</si>
  <si>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</si>
  <si>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</si>
  <si>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</si>
  <si>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</si>
  <si>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</si>
  <si>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</si>
  <si>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</si>
  <si>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</si>
  <si>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</si>
  <si>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</si>
  <si>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</si>
  <si>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</si>
  <si>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</si>
  <si>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</si>
  <si>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</si>
  <si>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</si>
  <si>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</si>
  <si>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</si>
  <si>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</si>
  <si>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</si>
  <si>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</si>
  <si>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</si>
  <si>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</si>
  <si>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</si>
  <si>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</si>
  <si>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</si>
  <si>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</si>
  <si>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</si>
  <si>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</si>
  <si>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</si>
  <si>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</si>
  <si>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</si>
  <si>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</si>
  <si>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</si>
  <si>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</si>
  <si>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</si>
  <si>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</si>
  <si>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</si>
  <si>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</si>
  <si>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</si>
  <si>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</si>
  <si>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</si>
  <si>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</si>
  <si>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</si>
  <si>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</si>
  <si>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</si>
  <si>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</si>
  <si>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</si>
  <si>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</si>
  <si>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</si>
  <si>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</si>
  <si>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</si>
  <si>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</si>
  <si>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</si>
  <si>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</si>
  <si>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</si>
  <si>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</si>
  <si>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</si>
  <si>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</si>
  <si>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</si>
  <si>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</si>
  <si>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</si>
  <si>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</si>
  <si>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</si>
  <si>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</si>
  <si>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</si>
  <si>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</si>
  <si>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</si>
  <si>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</si>
  <si>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</si>
  <si>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</si>
  <si>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</si>
  <si>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</si>
  <si>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</si>
  <si>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</si>
  <si>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</si>
  <si>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</si>
  <si>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</si>
  <si>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</si>
  <si>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</si>
  <si>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</si>
  <si>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</si>
  <si>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</si>
  <si>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</si>
  <si>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</si>
  <si>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</si>
  <si>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</si>
  <si>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</si>
  <si>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</si>
  <si>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</si>
  <si>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</si>
  <si>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</si>
  <si>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</si>
  <si>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</si>
  <si>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</si>
  <si>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</si>
  <si>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</si>
  <si>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</si>
  <si>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</si>
  <si>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</si>
  <si>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</si>
  <si>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</si>
  <si>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</si>
  <si>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</si>
  <si>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</si>
  <si>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</si>
  <si>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</si>
  <si>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</si>
  <si>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</si>
  <si>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</si>
  <si>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</si>
  <si>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</si>
  <si>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</si>
  <si>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</si>
  <si>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</si>
  <si>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</si>
  <si>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</si>
  <si>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</si>
  <si>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</si>
  <si>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</si>
  <si>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</si>
  <si>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</si>
  <si>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</si>
  <si>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</si>
  <si>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</si>
  <si>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</si>
  <si>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</si>
  <si>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</si>
  <si>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</si>
  <si>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</si>
  <si>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</si>
  <si>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</si>
  <si>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</si>
  <si>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</si>
  <si>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</si>
  <si>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</si>
  <si>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</si>
  <si>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</si>
  <si>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</si>
  <si>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</si>
  <si>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</si>
  <si>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</si>
  <si>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</si>
  <si>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</si>
  <si>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</si>
  <si>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</si>
  <si>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</si>
  <si>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</si>
  <si>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</si>
  <si>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</si>
  <si>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</si>
  <si>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</si>
  <si>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</si>
  <si>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</si>
  <si>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</si>
  <si>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</si>
  <si>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</si>
  <si>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</si>
  <si>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</si>
  <si>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</si>
  <si>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</si>
  <si>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</si>
  <si>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</si>
  <si>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</si>
  <si>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</si>
  <si>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</si>
  <si>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</si>
  <si>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</si>
  <si>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</si>
  <si>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</si>
  <si>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</si>
  <si>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</si>
  <si>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</si>
  <si>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</si>
  <si>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</si>
  <si>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</si>
  <si>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</si>
  <si>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</si>
  <si>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</si>
  <si>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</si>
  <si>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</si>
  <si>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</si>
  <si>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</si>
  <si>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</si>
  <si>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</si>
  <si>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</si>
  <si>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</si>
  <si>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</si>
  <si>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</si>
  <si>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</si>
  <si>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</si>
  <si>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</si>
  <si>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</si>
  <si>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</si>
  <si>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</si>
  <si>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</si>
  <si>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</si>
  <si>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</si>
  <si>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</si>
  <si>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</si>
  <si>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</si>
  <si>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</si>
  <si>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</si>
  <si>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</si>
  <si>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</si>
  <si>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</si>
  <si>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</si>
  <si>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</si>
  <si>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</si>
  <si>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</si>
  <si>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</si>
  <si>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</si>
  <si>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</si>
  <si>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</si>
  <si>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</si>
  <si>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</si>
  <si>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</si>
  <si>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</si>
  <si>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</si>
  <si>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</si>
  <si>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</si>
  <si>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</si>
  <si>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</si>
  <si>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</si>
  <si>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</si>
  <si>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</si>
  <si>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</si>
  <si>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</si>
  <si>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</si>
  <si>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</si>
  <si>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</si>
  <si>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</si>
  <si>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</si>
  <si>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</si>
  <si>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</si>
  <si>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</si>
  <si>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</si>
  <si>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</si>
  <si>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</si>
  <si>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</si>
  <si>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</si>
  <si>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</si>
  <si>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</si>
  <si>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</si>
  <si>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</si>
  <si>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</si>
  <si>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</si>
  <si>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</si>
  <si>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</si>
  <si>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</si>
  <si>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</si>
  <si>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</si>
  <si>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</si>
  <si>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</si>
  <si>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</si>
  <si>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</si>
  <si>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</si>
  <si>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</si>
  <si>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</si>
  <si>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</si>
  <si>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</si>
  <si>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</si>
  <si>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</si>
  <si>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</si>
  <si>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</si>
  <si>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</si>
  <si>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</si>
  <si>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</si>
  <si>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</si>
  <si>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</si>
  <si>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</si>
  <si>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</si>
  <si>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</si>
  <si>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</si>
  <si>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</si>
  <si>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</si>
  <si>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</si>
  <si>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</si>
  <si>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</si>
  <si>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</si>
  <si>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</si>
  <si>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</si>
  <si>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</si>
  <si>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</si>
  <si>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</si>
  <si>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</si>
  <si>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</si>
  <si>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</si>
  <si>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</si>
  <si>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</si>
  <si>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</si>
  <si>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</si>
  <si>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</si>
  <si>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</si>
  <si>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</si>
  <si>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</si>
  <si>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</si>
  <si>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</si>
  <si>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</si>
  <si>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</si>
  <si>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</si>
  <si>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</si>
  <si>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</si>
  <si>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</si>
  <si>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</si>
  <si>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</si>
  <si>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</si>
  <si>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</si>
  <si>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</si>
  <si>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</si>
  <si>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</si>
  <si>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</si>
  <si>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</si>
  <si>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</si>
  <si>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</si>
  <si>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</si>
  <si>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</si>
  <si>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</si>
  <si>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</si>
  <si>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</si>
  <si>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</si>
  <si>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</si>
  <si>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</si>
  <si>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</si>
  <si>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</si>
  <si>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</si>
  <si>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</si>
  <si>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</si>
  <si>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</si>
  <si>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</si>
  <si>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</si>
  <si>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</si>
  <si>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</si>
  <si>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</si>
  <si>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</si>
  <si>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</si>
  <si>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</si>
  <si>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</si>
  <si>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</si>
  <si>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</si>
  <si>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</si>
  <si>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</si>
  <si>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</si>
  <si>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</si>
  <si>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</si>
  <si>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</si>
  <si>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</si>
  <si>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</si>
  <si>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</si>
  <si>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</si>
  <si>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</si>
  <si>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</si>
  <si>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</si>
  <si>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</si>
  <si>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</si>
  <si>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</si>
  <si>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</si>
  <si>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</si>
  <si>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</si>
  <si>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</si>
  <si>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</si>
  <si>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</si>
  <si>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</si>
  <si>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</si>
  <si>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</si>
  <si>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</si>
  <si>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</si>
  <si>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</si>
  <si>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</si>
  <si>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</si>
  <si>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</si>
  <si>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</si>
  <si>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</si>
  <si>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</si>
  <si>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</si>
  <si>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</si>
  <si>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</si>
  <si>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</si>
  <si>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</si>
  <si>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</si>
  <si>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</si>
  <si>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</si>
  <si>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</si>
  <si>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</si>
  <si>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</si>
  <si>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</si>
  <si>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</si>
  <si>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</si>
  <si>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</si>
  <si>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</si>
  <si>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</si>
  <si>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</si>
  <si>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</si>
  <si>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</si>
  <si>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</si>
  <si>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</si>
  <si>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</si>
  <si>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</si>
  <si>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</si>
  <si>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</si>
  <si>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</si>
  <si>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</si>
  <si>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</si>
  <si>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</si>
  <si>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</si>
  <si>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</si>
  <si>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</si>
  <si>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</si>
  <si>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</si>
  <si>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</si>
  <si>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</si>
  <si>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</si>
  <si>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</si>
  <si>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</si>
  <si>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</si>
  <si>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</si>
  <si>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</si>
  <si>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</si>
  <si>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</si>
  <si>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</si>
  <si>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</si>
  <si>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</si>
  <si>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</si>
  <si>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</si>
  <si>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</si>
  <si>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</si>
  <si>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</si>
  <si>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</si>
  <si>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</si>
  <si>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</si>
  <si>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</si>
  <si>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</si>
  <si>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</si>
  <si>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</si>
  <si>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</si>
  <si>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</si>
  <si>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</si>
  <si>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</si>
  <si>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</si>
  <si>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</si>
  <si>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</si>
  <si>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</si>
  <si>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</si>
  <si>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</si>
  <si>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</si>
  <si>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</si>
  <si>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</si>
  <si>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</si>
  <si>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</si>
  <si>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</si>
  <si>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</si>
  <si>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</si>
  <si>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</si>
  <si>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</si>
  <si>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</si>
  <si>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</si>
  <si>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</si>
  <si>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</si>
  <si>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</si>
  <si>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</si>
  <si>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</si>
  <si>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</si>
  <si>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</si>
  <si>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</si>
  <si>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</si>
  <si>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</si>
  <si>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</si>
  <si>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</si>
  <si>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</si>
  <si>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</si>
  <si>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</si>
  <si>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</si>
  <si>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</si>
  <si>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</si>
  <si>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</si>
  <si>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</si>
  <si>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</si>
  <si>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</si>
  <si>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</si>
  <si>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</si>
  <si>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</si>
  <si>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</si>
  <si>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</si>
  <si>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</si>
  <si>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</si>
  <si>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</si>
  <si>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</si>
  <si>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</si>
  <si>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</si>
  <si>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</si>
  <si>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</si>
  <si>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</si>
  <si>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</si>
  <si>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</si>
  <si>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</si>
  <si>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</si>
  <si>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</si>
  <si>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</si>
  <si>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</si>
  <si>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</si>
  <si>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</si>
  <si>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</si>
  <si>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</si>
  <si>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</si>
  <si>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</si>
  <si>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</si>
  <si>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</si>
  <si>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</si>
  <si>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</si>
  <si>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</si>
  <si>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</si>
  <si>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</si>
  <si>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</si>
  <si>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</si>
  <si>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</si>
  <si>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</si>
  <si>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</si>
  <si>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</si>
  <si>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</si>
  <si>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</si>
  <si>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</si>
  <si>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</si>
  <si>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</si>
  <si>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</si>
  <si>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</si>
  <si>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</si>
  <si>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</si>
  <si>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</si>
  <si>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</si>
  <si>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</si>
  <si>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</si>
  <si>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</si>
  <si>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</si>
  <si>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</si>
  <si>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</si>
  <si>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</si>
  <si>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</si>
  <si>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</si>
  <si>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</si>
  <si>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</si>
  <si>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</si>
  <si>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</si>
  <si>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</si>
  <si>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</si>
  <si>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</si>
  <si>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</si>
  <si>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</si>
  <si>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</si>
  <si>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</si>
  <si>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</si>
  <si>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</si>
  <si>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</si>
  <si>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</si>
  <si>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</si>
  <si>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</si>
  <si>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</si>
  <si>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</si>
  <si>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</si>
  <si>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</si>
  <si>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</si>
  <si>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</si>
  <si>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</si>
  <si>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</si>
  <si>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</si>
  <si>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</si>
  <si>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</si>
  <si>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</si>
  <si>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</si>
  <si>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</si>
  <si>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</si>
  <si>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</si>
  <si>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</si>
  <si>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</si>
  <si>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</si>
  <si>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</si>
  <si>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</si>
  <si>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</si>
  <si>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</si>
  <si>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</si>
  <si>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</si>
  <si>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</si>
  <si>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</si>
  <si>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</si>
  <si>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</si>
  <si>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</si>
  <si>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</si>
  <si>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</si>
  <si>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</si>
  <si>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</si>
  <si>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</si>
  <si>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</si>
  <si>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</si>
  <si>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</si>
  <si>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</si>
  <si>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</si>
  <si>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</si>
  <si>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</si>
  <si>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</si>
  <si>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</si>
  <si>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</si>
  <si>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</si>
  <si>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</si>
  <si>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</si>
  <si>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</si>
  <si>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</si>
  <si>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</si>
  <si>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</si>
  <si>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</si>
  <si>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</si>
  <si>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</si>
  <si>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</si>
  <si>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</si>
  <si>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</si>
  <si>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</si>
  <si>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</si>
  <si>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</si>
  <si>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</si>
  <si>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</si>
  <si>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</si>
  <si>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</si>
  <si>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</si>
  <si>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</si>
  <si>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</si>
  <si>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</si>
  <si>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</si>
  <si>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</si>
  <si>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</si>
  <si>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</si>
  <si>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</si>
  <si>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</si>
  <si>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</si>
  <si>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</si>
  <si>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</si>
  <si>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</si>
  <si>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</si>
  <si>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</si>
  <si>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</si>
  <si>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</si>
  <si>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</si>
  <si>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</si>
  <si>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</si>
  <si>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</si>
  <si>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</si>
  <si>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</si>
  <si>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</si>
  <si>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</si>
  <si>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</si>
  <si>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</si>
  <si>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</si>
  <si>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</si>
  <si>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</si>
  <si>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</si>
  <si>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</si>
  <si>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</si>
  <si>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</si>
  <si>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</si>
  <si>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</si>
  <si>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</si>
  <si>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</si>
  <si>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</si>
  <si>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</si>
  <si>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</si>
  <si>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</si>
  <si>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</si>
  <si>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</si>
  <si>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</si>
  <si>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</si>
  <si>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</si>
  <si>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</si>
  <si>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</si>
  <si>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</si>
  <si>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</si>
  <si>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</si>
  <si>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</si>
  <si>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</si>
  <si>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</si>
  <si>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</si>
  <si>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</si>
  <si>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</si>
  <si>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</si>
  <si>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</si>
  <si>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</si>
  <si>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</si>
  <si>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</si>
  <si>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</si>
  <si>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</si>
  <si>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</si>
  <si>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</si>
  <si>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</si>
  <si>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</si>
  <si>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</si>
  <si>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</si>
  <si>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</si>
  <si>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</si>
  <si>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</si>
  <si>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</si>
  <si>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</si>
  <si>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</si>
  <si>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</si>
  <si>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</si>
  <si>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</si>
  <si>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</si>
  <si>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</si>
  <si>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</si>
  <si>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</si>
  <si>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</si>
  <si>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</si>
  <si>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</si>
  <si>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</si>
  <si>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</si>
  <si>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</si>
  <si>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</si>
  <si>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</si>
  <si>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</si>
  <si>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</si>
  <si>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</si>
  <si>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</si>
  <si>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</si>
  <si>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</si>
  <si>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</si>
  <si>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</si>
  <si>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</si>
  <si>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</si>
  <si>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</si>
  <si>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</si>
  <si>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</si>
  <si>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</si>
  <si>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</si>
  <si>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</si>
  <si>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</si>
  <si>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</si>
  <si>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</si>
  <si>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</si>
  <si>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</si>
  <si>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</si>
  <si>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</si>
  <si>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</si>
  <si>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</si>
  <si>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</si>
  <si>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</si>
  <si>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</si>
  <si>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</si>
  <si>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</si>
  <si>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</si>
  <si>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</si>
  <si>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</si>
  <si>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</si>
  <si>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</si>
  <si>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</si>
  <si>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</si>
  <si>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</si>
  <si>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</si>
  <si>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</si>
  <si>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</si>
  <si>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</si>
  <si>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</si>
  <si>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</si>
  <si>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</si>
  <si>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</si>
  <si>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</si>
  <si>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</si>
  <si>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</si>
  <si>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</si>
  <si>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</si>
  <si>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</si>
  <si>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</si>
  <si>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</si>
  <si>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</si>
  <si>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</si>
  <si>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</si>
  <si>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</si>
  <si>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</si>
  <si>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</si>
  <si>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</si>
  <si>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</si>
  <si>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</si>
  <si>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</si>
  <si>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</si>
  <si>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</si>
  <si>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</si>
  <si>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</si>
  <si>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</si>
  <si>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</si>
  <si>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</si>
  <si>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</si>
  <si>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</si>
  <si>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</si>
  <si>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</si>
  <si>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</si>
  <si>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</si>
  <si>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</si>
  <si>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</si>
  <si>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</si>
  <si>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</si>
  <si>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</si>
  <si>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</si>
  <si>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</si>
  <si>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</si>
  <si>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</si>
  <si>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</si>
  <si>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</si>
  <si>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</si>
  <si>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</si>
  <si>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</si>
  <si>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</si>
  <si>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</si>
  <si>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</si>
  <si>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</si>
  <si>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</si>
  <si>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</si>
  <si>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</si>
  <si>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</si>
  <si>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</si>
  <si>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</si>
  <si>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</si>
  <si>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</si>
  <si>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</si>
  <si>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</si>
  <si>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</si>
  <si>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</si>
  <si>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</si>
  <si>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</si>
  <si>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</si>
  <si>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</si>
  <si>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</si>
  <si>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</si>
  <si>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</si>
  <si>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</si>
  <si>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</si>
  <si>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</si>
  <si>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</si>
  <si>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</si>
  <si>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</si>
  <si>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</si>
  <si>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</si>
  <si>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</si>
  <si>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</si>
  <si>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</si>
  <si>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</si>
  <si>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</si>
  <si>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</si>
  <si>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</si>
  <si>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</si>
  <si>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</si>
  <si>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</si>
  <si>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</si>
  <si>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</si>
  <si>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</si>
  <si>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</si>
  <si>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</si>
  <si>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</si>
  <si>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</si>
  <si>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</si>
  <si>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</si>
  <si>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</si>
  <si>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</si>
  <si>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</si>
  <si>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</si>
  <si>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</si>
  <si>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</si>
  <si>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</si>
  <si>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</si>
  <si>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</si>
  <si>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</si>
  <si>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</si>
  <si>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</si>
  <si>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</si>
  <si>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</si>
  <si>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</si>
  <si>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</si>
  <si>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</si>
  <si>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</si>
  <si>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</si>
  <si>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</si>
  <si>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</si>
  <si>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</si>
  <si>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</si>
  <si>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</si>
  <si>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</si>
  <si>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</si>
  <si>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</si>
  <si>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</si>
  <si>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</si>
  <si>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</si>
  <si>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</si>
  <si>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</si>
  <si>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</si>
  <si>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</si>
  <si>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</si>
  <si>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</si>
  <si>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</si>
  <si>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</si>
  <si>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</si>
  <si>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</si>
  <si>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</si>
  <si>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</si>
  <si>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</si>
  <si>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</si>
  <si>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</si>
  <si>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</si>
  <si>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</si>
  <si>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</si>
  <si>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</si>
  <si>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</si>
  <si>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</si>
  <si>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</si>
  <si>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</si>
  <si>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</si>
  <si>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</si>
  <si>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</si>
  <si>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</si>
  <si>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</si>
  <si>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</si>
  <si>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</si>
  <si>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</si>
  <si>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</si>
  <si>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</si>
  <si>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</si>
  <si>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</si>
  <si>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</si>
  <si>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</si>
  <si>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</si>
  <si>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</si>
  <si>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</si>
  <si>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</si>
  <si>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</si>
  <si>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</si>
  <si>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</si>
  <si>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</si>
  <si>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</si>
  <si>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</si>
  <si>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</si>
  <si>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</si>
  <si>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</si>
  <si>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</si>
  <si>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</si>
  <si>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</si>
  <si>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</si>
  <si>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</si>
  <si>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</si>
  <si>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</si>
  <si>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</si>
  <si>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</si>
  <si>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</si>
  <si>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</si>
  <si>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</si>
  <si>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</si>
  <si>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</si>
  <si>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</si>
  <si>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</si>
  <si>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</si>
  <si>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</si>
  <si>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</si>
  <si>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</si>
  <si>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</si>
  <si>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</si>
  <si>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</si>
  <si>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</si>
  <si>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</si>
  <si>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</si>
  <si>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</si>
  <si>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</si>
  <si>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</si>
  <si>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</si>
  <si>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</si>
  <si>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</si>
  <si>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</si>
  <si>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</si>
  <si>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</si>
  <si>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</si>
  <si>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</si>
  <si>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</si>
  <si>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</si>
  <si>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</si>
  <si>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</si>
  <si>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</si>
  <si>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</si>
  <si>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</si>
  <si>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</si>
  <si>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</si>
  <si>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</si>
  <si>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</si>
  <si>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</si>
  <si>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</si>
  <si>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</si>
  <si>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</si>
  <si>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</si>
  <si>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</si>
  <si>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</si>
  <si>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</si>
  <si>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</si>
  <si>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</si>
  <si>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</si>
  <si>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</si>
  <si>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</si>
  <si>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</si>
  <si>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</si>
  <si>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</si>
  <si>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</si>
  <si>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</si>
  <si>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</si>
  <si>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</si>
  <si>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</si>
  <si>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</si>
  <si>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</si>
  <si>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</si>
  <si>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</si>
  <si>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</si>
  <si>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</si>
  <si>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</si>
  <si>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</si>
  <si>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</si>
  <si>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</si>
  <si>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</si>
  <si>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</si>
  <si>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</si>
  <si>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</si>
  <si>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</si>
  <si>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</si>
  <si>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</si>
  <si>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</si>
  <si>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</si>
  <si>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</si>
  <si>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</si>
  <si>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</si>
  <si>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</si>
  <si>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</si>
  <si>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</si>
  <si>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</si>
  <si>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</si>
  <si>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</si>
  <si>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</si>
  <si>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</si>
  <si>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</si>
  <si>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</si>
  <si>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</si>
  <si>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</si>
  <si>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</si>
  <si>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</si>
  <si>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</si>
  <si>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</si>
  <si>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</si>
  <si>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</si>
  <si>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</si>
  <si>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</si>
  <si>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</si>
  <si>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</si>
  <si>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</si>
  <si>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</si>
  <si>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</si>
  <si>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</si>
  <si>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</si>
  <si>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</si>
  <si>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</si>
  <si>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</si>
  <si>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</si>
  <si>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</si>
  <si>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</si>
  <si>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</si>
  <si>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</si>
  <si>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</si>
  <si>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</si>
  <si>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</si>
  <si>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</si>
  <si>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</si>
  <si>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</si>
  <si>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</si>
  <si>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</si>
  <si>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</si>
  <si>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</si>
  <si>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</si>
  <si>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</si>
  <si>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</si>
  <si>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</si>
  <si>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</si>
  <si>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</si>
  <si>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</si>
  <si>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</si>
  <si>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</si>
  <si>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</si>
  <si>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</si>
  <si>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</si>
  <si>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</si>
  <si>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</si>
  <si>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</si>
  <si>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</si>
  <si>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</si>
  <si>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</si>
  <si>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</si>
  <si>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</si>
  <si>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</si>
  <si>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</si>
  <si>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</si>
  <si>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</si>
  <si>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</si>
  <si>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</si>
  <si>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</si>
  <si>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</si>
  <si>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</si>
  <si>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</si>
  <si>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</si>
  <si>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</si>
  <si>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</si>
  <si>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</si>
  <si>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</si>
  <si>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</si>
  <si>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</si>
  <si>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</si>
  <si>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</si>
  <si>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</si>
  <si>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</si>
  <si>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</si>
  <si>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</si>
  <si>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</si>
  <si>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</si>
  <si>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</si>
  <si>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</si>
  <si>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</si>
  <si>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</si>
  <si>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</si>
  <si>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</si>
  <si>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</si>
  <si>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</si>
  <si>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</si>
  <si>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</si>
  <si>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</si>
  <si>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</si>
  <si>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</si>
  <si>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</si>
  <si>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</si>
  <si>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</si>
  <si>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</si>
  <si>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</si>
  <si>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</si>
  <si>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</si>
  <si>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</si>
  <si>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</si>
  <si>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</si>
  <si>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</si>
  <si>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</si>
  <si>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</si>
  <si>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</si>
  <si>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</si>
  <si>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</si>
  <si>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</si>
  <si>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</si>
  <si>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</si>
  <si>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</si>
  <si>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</si>
  <si>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</si>
  <si>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</si>
  <si>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</si>
  <si>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</si>
  <si>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</si>
  <si>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</si>
  <si>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</si>
  <si>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</si>
  <si>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</si>
  <si>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</si>
  <si>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</si>
  <si>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</si>
  <si>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</si>
  <si>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</si>
  <si>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</si>
  <si>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</si>
  <si>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</si>
  <si>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</si>
  <si>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</si>
  <si>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</si>
  <si>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</si>
  <si>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</si>
  <si>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</si>
  <si>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</si>
  <si>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</si>
  <si>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</si>
  <si>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</si>
  <si>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</si>
  <si>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</si>
  <si>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</si>
  <si>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</si>
  <si>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</si>
  <si>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</si>
  <si>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</si>
  <si>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</si>
  <si>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</si>
  <si>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</si>
  <si>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</si>
  <si>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</si>
  <si>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</si>
  <si>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</si>
  <si>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</si>
  <si>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</si>
  <si>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</si>
  <si>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</si>
  <si>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</si>
  <si>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</si>
  <si>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</si>
  <si>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</si>
  <si>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</si>
  <si>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</si>
  <si>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</si>
  <si>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</si>
  <si>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</si>
  <si>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</si>
  <si>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</si>
  <si>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</si>
  <si>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</si>
  <si>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</si>
  <si>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</si>
  <si>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</si>
  <si>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</si>
  <si>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</si>
  <si>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</si>
  <si>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</si>
  <si>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</si>
  <si>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</si>
  <si>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</si>
  <si>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</si>
  <si>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</si>
  <si>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</si>
  <si>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</si>
  <si>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</si>
  <si>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</si>
  <si>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</si>
  <si>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</si>
  <si>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</si>
  <si>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</si>
  <si>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</si>
  <si>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</si>
  <si>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</si>
  <si>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</si>
  <si>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</si>
  <si>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</si>
  <si>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</si>
  <si>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</si>
  <si>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</si>
  <si>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</si>
  <si>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</si>
  <si>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</si>
  <si>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</si>
  <si>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</si>
  <si>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</si>
  <si>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</si>
  <si>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</si>
  <si>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</si>
  <si>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</si>
  <si>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</si>
  <si>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</si>
  <si>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</si>
  <si>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</si>
  <si>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</si>
  <si>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</si>
  <si>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</si>
  <si>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</si>
  <si>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</si>
  <si>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</si>
  <si>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</si>
  <si>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</si>
  <si>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</si>
  <si>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</si>
  <si>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</si>
  <si>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</si>
  <si>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</si>
  <si>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</si>
  <si>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</si>
  <si>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</si>
  <si>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</si>
  <si>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</si>
  <si>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</si>
  <si>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</si>
  <si>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</si>
  <si>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</si>
  <si>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</si>
  <si>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</si>
  <si>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</si>
  <si>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</si>
  <si>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</si>
  <si>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</si>
  <si>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</si>
  <si>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</si>
  <si>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</si>
  <si>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</si>
  <si>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</si>
  <si>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</si>
  <si>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</si>
  <si>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</si>
  <si>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</si>
  <si>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</si>
  <si>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</si>
  <si>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</si>
  <si>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</si>
  <si>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</si>
  <si>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</si>
  <si>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</si>
  <si>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</si>
  <si>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</si>
  <si>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</si>
  <si>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</si>
  <si>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</si>
  <si>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</si>
  <si>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</si>
  <si>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</si>
  <si>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</si>
  <si>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</si>
  <si>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</si>
  <si>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</si>
  <si>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</si>
  <si>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</si>
  <si>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</si>
  <si>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</si>
  <si>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</si>
  <si>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</si>
  <si>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</si>
  <si>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</si>
  <si>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</si>
  <si>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</si>
  <si>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</si>
  <si>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</si>
  <si>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</si>
  <si>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</si>
  <si>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</si>
  <si>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</si>
  <si>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</si>
  <si>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</si>
  <si>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</si>
  <si>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</si>
  <si>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</si>
  <si>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</si>
  <si>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</si>
  <si>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</si>
  <si>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</si>
  <si>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</si>
  <si>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</si>
  <si>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</si>
  <si>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</si>
  <si>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</si>
  <si>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</si>
  <si>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</si>
  <si>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</si>
  <si>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</si>
  <si>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</si>
  <si>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</si>
  <si>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</si>
  <si>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</si>
  <si>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</si>
  <si>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</si>
  <si>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</si>
  <si>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</si>
  <si>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</si>
  <si>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</si>
  <si>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</si>
  <si>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</si>
  <si>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</si>
  <si>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</si>
  <si>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</si>
  <si>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</si>
  <si>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</si>
  <si>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</si>
  <si>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</si>
  <si>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</si>
  <si>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</si>
  <si>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</si>
  <si>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</si>
  <si>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</si>
  <si>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</si>
  <si>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</si>
  <si>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</si>
  <si>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</si>
  <si>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</si>
  <si>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</si>
  <si>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</si>
  <si>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</si>
  <si>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</si>
  <si>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</si>
  <si>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</si>
  <si>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</si>
  <si>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</si>
  <si>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</si>
  <si>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</si>
  <si>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</si>
  <si>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</si>
  <si>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</si>
  <si>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</si>
  <si>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</si>
  <si>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</si>
  <si>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</si>
  <si>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</si>
  <si>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</si>
  <si>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</si>
  <si>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</si>
  <si>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</si>
  <si>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</si>
  <si>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</si>
  <si>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</si>
  <si>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</si>
  <si>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</si>
  <si>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</si>
  <si>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</si>
  <si>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</si>
  <si>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</si>
  <si>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</si>
  <si>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</si>
  <si>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</si>
  <si>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</si>
  <si>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</si>
  <si>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</si>
  <si>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</si>
  <si>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</si>
  <si>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</si>
  <si>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</si>
  <si>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</si>
  <si>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</si>
  <si>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</si>
  <si>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</si>
  <si>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</si>
  <si>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</si>
  <si>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</si>
  <si>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</si>
  <si>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</si>
  <si>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</si>
  <si>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</si>
  <si>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</si>
  <si>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</si>
  <si>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</si>
  <si>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</si>
  <si>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</si>
  <si>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</si>
  <si>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</si>
  <si>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</si>
  <si>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</si>
  <si>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</si>
  <si>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</si>
  <si>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</si>
  <si>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</si>
  <si>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</si>
  <si>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</si>
  <si>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</si>
  <si>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</si>
  <si>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</si>
  <si>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</si>
  <si>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</si>
  <si>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</si>
  <si>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</si>
  <si>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</si>
  <si>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</si>
  <si>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</si>
  <si>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</si>
  <si>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</si>
  <si>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</si>
  <si>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</si>
  <si>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</si>
  <si>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</si>
  <si>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</si>
  <si>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</si>
  <si>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</si>
  <si>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</si>
  <si>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</si>
  <si>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</si>
  <si>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</si>
  <si>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</si>
  <si>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</si>
  <si>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</si>
  <si>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</si>
  <si>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</si>
  <si>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</si>
  <si>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</si>
  <si>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</si>
  <si>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</si>
  <si>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</si>
  <si>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</si>
  <si>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</si>
  <si>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</si>
  <si>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</si>
  <si>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</si>
  <si>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</si>
  <si>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</si>
  <si>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</si>
  <si>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</si>
  <si>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</si>
  <si>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</si>
  <si>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</si>
  <si>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</si>
  <si>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</si>
  <si>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</si>
  <si>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</si>
  <si>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</si>
  <si>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</si>
  <si>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</si>
  <si>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</si>
  <si>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</si>
  <si>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</si>
  <si>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</si>
  <si>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</si>
  <si>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</si>
  <si>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</si>
  <si>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</si>
  <si>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</si>
  <si>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</si>
  <si>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</si>
  <si>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</si>
  <si>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</si>
  <si>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</si>
  <si>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</si>
  <si>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</si>
  <si>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</si>
  <si>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</si>
  <si>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</si>
  <si>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</si>
  <si>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</si>
  <si>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</si>
  <si>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</si>
  <si>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</si>
  <si>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</si>
  <si>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</si>
  <si>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</si>
  <si>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</si>
  <si>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</si>
  <si>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</si>
  <si>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</si>
  <si>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</si>
  <si>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</si>
  <si>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</si>
  <si>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</si>
  <si>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</si>
  <si>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</si>
  <si>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</si>
  <si>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</si>
  <si>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</si>
  <si>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</si>
  <si>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</si>
  <si>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</si>
  <si>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</si>
  <si>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</si>
  <si>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</si>
  <si>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</si>
  <si>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</si>
  <si>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</si>
  <si>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</si>
  <si>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</si>
  <si>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</si>
  <si>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</si>
  <si>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</si>
  <si>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</si>
  <si>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</si>
  <si>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</si>
  <si>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</si>
  <si>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</si>
  <si>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</si>
  <si>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</si>
  <si>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</si>
  <si>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</si>
  <si>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</si>
  <si>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</si>
  <si>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</si>
  <si>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</si>
  <si>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</si>
  <si>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</si>
  <si>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</si>
  <si>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</si>
  <si>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</si>
  <si>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</si>
  <si>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</si>
  <si>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</si>
  <si>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</si>
  <si>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</si>
  <si>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</si>
  <si>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</si>
  <si>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</si>
  <si>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</si>
  <si>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</si>
  <si>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</si>
  <si>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</si>
  <si>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</si>
  <si>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</si>
  <si>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</si>
  <si>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</si>
  <si>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</si>
  <si>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</si>
  <si>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</si>
  <si>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</si>
  <si>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</si>
  <si>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</si>
  <si>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</si>
  <si>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</si>
  <si>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</si>
  <si>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</si>
  <si>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</si>
  <si>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</si>
  <si>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</si>
  <si>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</si>
  <si>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</si>
  <si>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</si>
  <si>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</si>
  <si>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</si>
  <si>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</si>
  <si>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</si>
  <si>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</si>
  <si>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</si>
  <si>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</si>
  <si>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</si>
  <si>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</si>
  <si>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</si>
  <si>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</si>
  <si>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</si>
  <si>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</si>
  <si>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</si>
  <si>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</si>
  <si>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</si>
  <si>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</si>
  <si>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</si>
  <si>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</si>
  <si>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</si>
  <si>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</si>
  <si>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</si>
  <si>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</si>
  <si>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</si>
  <si>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</si>
  <si>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</si>
  <si>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</si>
  <si>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</si>
  <si>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</si>
  <si>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</si>
  <si>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</si>
  <si>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</si>
  <si>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</si>
  <si>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</si>
  <si>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</si>
  <si>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</si>
  <si>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</si>
  <si>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</si>
  <si>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</si>
  <si>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</si>
  <si>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</si>
  <si>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</si>
  <si>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</si>
  <si>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</si>
  <si>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</si>
  <si>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</si>
  <si>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</si>
  <si>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</si>
  <si>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</si>
  <si>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</si>
  <si>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</si>
  <si>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</si>
  <si>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</si>
  <si>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</si>
  <si>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</si>
  <si>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</si>
  <si>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</si>
  <si>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</si>
  <si>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</si>
  <si>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</si>
  <si>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</si>
  <si>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</si>
  <si>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</si>
  <si>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</si>
  <si>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</si>
  <si>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</si>
  <si>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</si>
  <si>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</si>
  <si>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</si>
  <si>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</si>
  <si>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</si>
  <si>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</si>
  <si>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</si>
  <si>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</si>
  <si>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</si>
  <si>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</si>
  <si>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</si>
  <si>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</si>
  <si>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</si>
  <si>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</si>
  <si>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</si>
  <si>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</si>
  <si>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</si>
  <si>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</si>
  <si>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</si>
  <si>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</si>
  <si>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</si>
  <si>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</si>
  <si>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</si>
  <si>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</si>
  <si>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</si>
  <si>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</si>
  <si>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</si>
  <si>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</si>
  <si>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</si>
  <si>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</si>
  <si>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</si>
  <si>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</si>
  <si>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</si>
  <si>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</si>
  <si>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</si>
  <si>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</si>
  <si>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</si>
  <si>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</si>
  <si>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</si>
  <si>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</si>
  <si>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</si>
  <si>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</si>
  <si>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</si>
  <si>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</si>
  <si>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</si>
  <si>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</si>
  <si>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</si>
  <si>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</si>
  <si>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</si>
  <si>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</si>
  <si>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</si>
  <si>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</si>
  <si>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</si>
  <si>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</si>
  <si>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</si>
  <si>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</si>
  <si>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</si>
  <si>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</si>
  <si>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</si>
  <si>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</si>
  <si>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</si>
  <si>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</si>
  <si>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</si>
  <si>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</si>
  <si>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</si>
  <si>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</si>
  <si>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</si>
  <si>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</si>
  <si>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</si>
  <si>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</si>
  <si>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</si>
  <si>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</si>
  <si>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</si>
  <si>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</si>
  <si>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</si>
  <si>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</si>
  <si>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</si>
  <si>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</si>
  <si>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</si>
  <si>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</si>
  <si>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</si>
  <si>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</si>
  <si>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</si>
  <si>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</si>
  <si>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</si>
  <si>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</si>
  <si>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</si>
  <si>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</si>
  <si>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</si>
  <si>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</si>
  <si>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</si>
  <si>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</si>
  <si>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</si>
  <si>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</si>
  <si>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</si>
  <si>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</si>
  <si>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</si>
  <si>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</si>
  <si>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</si>
  <si>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</si>
  <si>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</si>
  <si>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</si>
  <si>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</si>
  <si>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</si>
  <si>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</si>
  <si>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</si>
  <si>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</si>
  <si>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</si>
  <si>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</si>
  <si>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</si>
  <si>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</si>
  <si>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</si>
  <si>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</si>
  <si>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</si>
  <si>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</si>
  <si>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</si>
  <si>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</si>
  <si>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</si>
  <si>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</si>
  <si>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</si>
  <si>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</si>
  <si>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</si>
  <si>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</si>
  <si>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</si>
  <si>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</si>
  <si>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</si>
  <si>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</si>
  <si>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</si>
  <si>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</si>
  <si>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</si>
  <si>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</si>
  <si>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</si>
  <si>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</si>
  <si>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</si>
  <si>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</si>
  <si>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</si>
  <si>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</si>
  <si>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</si>
  <si>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</si>
  <si>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</si>
  <si>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</si>
  <si>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</si>
  <si>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</si>
  <si>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</si>
  <si>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</si>
  <si>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</si>
  <si>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</si>
  <si>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</si>
  <si>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</si>
  <si>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</si>
  <si>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</si>
  <si>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</si>
  <si>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</si>
  <si>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</si>
  <si>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</si>
  <si>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</si>
  <si>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</si>
  <si>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</si>
  <si>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</si>
  <si>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</si>
  <si>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</si>
  <si>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</si>
  <si>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</si>
  <si>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</si>
  <si>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</si>
  <si>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</si>
  <si>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</si>
  <si>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</si>
  <si>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</si>
  <si>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</si>
  <si>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</si>
  <si>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</si>
  <si>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</si>
  <si>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</si>
  <si>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</si>
  <si>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</si>
  <si>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</si>
  <si>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</si>
  <si>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</si>
  <si>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</si>
  <si>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</si>
  <si>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</si>
  <si>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</si>
  <si>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</si>
  <si>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</si>
  <si>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</si>
  <si>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</si>
  <si>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</si>
  <si>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</si>
  <si>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</si>
  <si>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</si>
  <si>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</si>
  <si>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</si>
  <si>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</si>
  <si>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</si>
  <si>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</si>
  <si>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</si>
  <si>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</si>
  <si>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</si>
  <si>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</si>
  <si>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</si>
  <si>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</si>
  <si>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</si>
  <si>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</si>
  <si>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</si>
  <si>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</si>
  <si>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</si>
  <si>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</si>
  <si>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</si>
  <si>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</si>
  <si>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</si>
  <si>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</si>
  <si>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</si>
  <si>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</si>
  <si>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</si>
  <si>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</si>
  <si>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</si>
  <si>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</si>
  <si>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</si>
  <si>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</si>
  <si>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</si>
  <si>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</si>
  <si>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</si>
  <si>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</si>
  <si>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</si>
  <si>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</si>
  <si>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</si>
  <si>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</si>
  <si>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</si>
  <si>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</si>
  <si>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</si>
  <si>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</si>
  <si>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</si>
  <si>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</si>
  <si>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</si>
  <si>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</si>
  <si>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</si>
  <si>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</si>
  <si>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</si>
  <si>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</si>
  <si>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</si>
  <si>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</si>
  <si>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</si>
  <si>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</si>
  <si>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</si>
  <si>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</si>
  <si>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</si>
  <si>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</si>
  <si>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</si>
  <si>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</si>
  <si>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</si>
  <si>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</si>
  <si>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</si>
  <si>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</si>
  <si>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</si>
  <si>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</si>
  <si>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</si>
  <si>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</si>
  <si>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</si>
  <si>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</si>
  <si>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</si>
  <si>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</si>
  <si>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</si>
  <si>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</si>
  <si>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</si>
  <si>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</si>
  <si>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</si>
  <si>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</si>
  <si>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</si>
  <si>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</si>
  <si>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</si>
  <si>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</si>
  <si>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</si>
  <si>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</si>
  <si>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</si>
  <si>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</si>
  <si>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</si>
  <si>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</si>
  <si>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</si>
  <si>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</si>
  <si>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</si>
  <si>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</si>
  <si>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</si>
  <si>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</si>
  <si>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</si>
  <si>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</si>
  <si>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</si>
  <si>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</si>
  <si>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</si>
  <si>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</si>
  <si>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</si>
  <si>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</si>
  <si>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</si>
  <si>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</si>
  <si>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</si>
  <si>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</si>
  <si>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</si>
  <si>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</si>
  <si>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</si>
  <si>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</si>
  <si>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</si>
  <si>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</si>
  <si>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</si>
  <si>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</si>
  <si>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</si>
  <si>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</si>
  <si>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</si>
  <si>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</si>
  <si>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</si>
  <si>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</si>
  <si>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</si>
  <si>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</si>
  <si>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</si>
  <si>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</si>
  <si>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</si>
  <si>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</si>
  <si>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</si>
  <si>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</si>
  <si>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</si>
  <si>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</si>
  <si>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</si>
  <si>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</si>
  <si>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</si>
  <si>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</si>
  <si>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</si>
  <si>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</si>
  <si>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</si>
  <si>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</si>
  <si>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</si>
  <si>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</si>
  <si>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</si>
  <si>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</si>
  <si>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</si>
  <si>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</si>
  <si>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</si>
  <si>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</si>
  <si>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</si>
  <si>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</si>
  <si>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</si>
  <si>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</si>
  <si>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</si>
  <si>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</si>
  <si>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</si>
  <si>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</si>
  <si>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</si>
  <si>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</si>
  <si>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</si>
  <si>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</si>
  <si>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</si>
  <si>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</si>
  <si>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</si>
  <si>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</si>
  <si>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</si>
  <si>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</si>
  <si>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</si>
  <si>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</si>
  <si>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</si>
  <si>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</si>
  <si>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</si>
  <si>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</si>
  <si>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</si>
  <si>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</si>
  <si>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</si>
  <si>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</si>
  <si>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</si>
  <si>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</si>
  <si>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</si>
  <si>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</si>
  <si>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</si>
  <si>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</si>
  <si>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</si>
  <si>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</si>
  <si>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</si>
  <si>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</si>
  <si>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</si>
  <si>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</si>
  <si>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</si>
  <si>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</si>
  <si>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</si>
  <si>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</si>
  <si>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</si>
  <si>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</si>
  <si>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</si>
  <si>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</si>
  <si>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</si>
  <si>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</si>
  <si>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</si>
  <si>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</si>
  <si>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</si>
  <si>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</si>
  <si>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</si>
  <si>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</si>
  <si>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</si>
  <si>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</si>
  <si>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</si>
  <si>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</si>
  <si>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</si>
  <si>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</si>
  <si>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</si>
  <si>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</si>
  <si>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</si>
  <si>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</si>
  <si>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</si>
  <si>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</si>
  <si>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</si>
  <si>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</si>
  <si>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</si>
  <si>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</si>
  <si>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</si>
  <si>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</si>
  <si>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</si>
  <si>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</si>
  <si>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</si>
  <si>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</si>
  <si>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</si>
  <si>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</si>
  <si>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</si>
  <si>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</si>
  <si>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</si>
  <si>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</si>
  <si>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</si>
  <si>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</si>
  <si>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</si>
  <si>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</si>
  <si>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</si>
  <si>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</si>
  <si>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</si>
  <si>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</si>
  <si>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</si>
  <si>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</si>
  <si>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</si>
  <si>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</si>
  <si>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</si>
  <si>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</si>
  <si>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</si>
  <si>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</si>
  <si>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</si>
  <si>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</si>
  <si>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</si>
  <si>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</si>
  <si>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</si>
  <si>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</si>
  <si>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</si>
  <si>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</si>
  <si>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</si>
  <si>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</si>
  <si>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</si>
  <si>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</si>
  <si>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</si>
  <si>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</si>
  <si>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</si>
  <si>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</si>
  <si>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</si>
  <si>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</si>
  <si>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</si>
  <si>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</si>
  <si>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</si>
  <si>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</si>
  <si>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</si>
  <si>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</si>
  <si>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</si>
  <si>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</si>
  <si>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</si>
  <si>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</si>
  <si>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</si>
  <si>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</si>
  <si>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</si>
  <si>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</si>
  <si>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</si>
  <si>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</si>
  <si>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</si>
  <si>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</si>
  <si>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</si>
  <si>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</si>
  <si>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</si>
  <si>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</si>
  <si>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</si>
  <si>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</si>
  <si>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</si>
  <si>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</si>
  <si>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</si>
  <si>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</si>
  <si>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</si>
  <si>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</si>
  <si>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</si>
  <si>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</si>
  <si>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</si>
  <si>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</si>
  <si>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</si>
  <si>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</si>
  <si>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</si>
  <si>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</si>
  <si>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</si>
  <si>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</si>
  <si>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</si>
  <si>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</si>
  <si>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</si>
  <si>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</si>
  <si>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</si>
  <si>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</si>
  <si>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</si>
  <si>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</si>
  <si>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</si>
  <si>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</si>
  <si>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</si>
  <si>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</si>
  <si>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</si>
  <si>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</si>
  <si>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</si>
  <si>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</si>
  <si>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</si>
  <si>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</si>
  <si>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</si>
  <si>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</si>
  <si>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</si>
  <si>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</si>
  <si>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</si>
  <si>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</si>
  <si>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</si>
  <si>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</si>
  <si>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</si>
  <si>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</si>
  <si>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</si>
  <si>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</si>
  <si>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</si>
  <si>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</si>
  <si>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</si>
  <si>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</si>
  <si>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</si>
  <si>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</si>
  <si>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</si>
  <si>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</si>
  <si>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</si>
  <si>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</si>
  <si>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</si>
  <si>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</si>
  <si>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</si>
  <si>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</si>
  <si>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</si>
  <si>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</si>
  <si>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</si>
  <si>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</si>
  <si>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</si>
  <si>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</si>
  <si>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</si>
  <si>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</si>
  <si>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</si>
  <si>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</si>
  <si>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</si>
  <si>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</si>
  <si>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</si>
  <si>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</si>
  <si>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</si>
  <si>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</si>
  <si>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</si>
  <si>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</si>
  <si>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</si>
  <si>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</si>
  <si>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</si>
  <si>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</si>
  <si>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</si>
  <si>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</si>
  <si>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</si>
  <si>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</si>
  <si>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</si>
  <si>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</si>
  <si>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</si>
  <si>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</si>
  <si>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</si>
  <si>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</si>
  <si>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</si>
  <si>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</si>
  <si>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</si>
  <si>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</si>
  <si>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</si>
  <si>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</si>
  <si>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</si>
  <si>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</si>
  <si>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</si>
  <si>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</si>
  <si>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</si>
  <si>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</si>
  <si>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</si>
  <si>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</si>
  <si>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</si>
  <si>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</si>
  <si>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</si>
  <si>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</si>
  <si>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</si>
  <si>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</si>
  <si>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</si>
  <si>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</si>
  <si>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</si>
  <si>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</si>
  <si>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</si>
  <si>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</si>
  <si>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</si>
  <si>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</si>
  <si>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</si>
  <si>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</si>
  <si>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</si>
  <si>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</si>
  <si>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</si>
  <si>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</si>
  <si>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</si>
  <si>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</si>
  <si>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</si>
  <si>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</si>
  <si>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</si>
  <si>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</si>
  <si>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</si>
  <si>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</si>
  <si>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</si>
  <si>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</si>
  <si>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</si>
  <si>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</si>
  <si>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</si>
  <si>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</si>
  <si>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</si>
  <si>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</si>
  <si>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</si>
  <si>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</si>
  <si>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</si>
  <si>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</si>
  <si>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</si>
  <si>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</si>
  <si>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</si>
  <si>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</si>
  <si>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</si>
  <si>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</si>
  <si>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</si>
  <si>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</si>
  <si>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</si>
  <si>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</si>
  <si>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</si>
  <si>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</si>
  <si>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</si>
  <si>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</si>
  <si>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</si>
  <si>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</si>
  <si>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</si>
  <si>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</si>
  <si>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</si>
  <si>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</si>
  <si>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</si>
  <si>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</si>
  <si>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</si>
  <si>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</si>
  <si>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</si>
  <si>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</si>
  <si>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</si>
  <si>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</si>
  <si>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</si>
  <si>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</si>
  <si>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</si>
  <si>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</si>
  <si>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</si>
  <si>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</si>
  <si>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</si>
  <si>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</si>
  <si>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</si>
  <si>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</si>
  <si>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</si>
  <si>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</si>
  <si>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</si>
  <si>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</si>
  <si>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</si>
  <si>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</si>
  <si>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</si>
  <si>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</si>
  <si>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</si>
  <si>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</si>
  <si>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</si>
  <si>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</si>
  <si>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</si>
  <si>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</si>
  <si>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</si>
  <si>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</si>
  <si>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</si>
  <si>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</si>
  <si>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</si>
  <si>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</si>
  <si>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</si>
  <si>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</si>
  <si>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</si>
  <si>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</si>
  <si>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</si>
  <si>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</si>
  <si>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</si>
  <si>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</si>
  <si>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</si>
  <si>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</si>
  <si>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</si>
  <si>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</si>
  <si>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</si>
  <si>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</si>
  <si>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</si>
  <si>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</si>
  <si>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</si>
  <si>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</si>
  <si>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</si>
  <si>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</si>
  <si>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</si>
  <si>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</si>
  <si>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</si>
  <si>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</si>
  <si>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</si>
  <si>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</si>
  <si>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</si>
  <si>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</si>
  <si>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</si>
  <si>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</si>
  <si>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</si>
  <si>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</si>
  <si>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</si>
  <si>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</si>
  <si>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</si>
  <si>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</si>
  <si>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</si>
  <si>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</si>
  <si>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</si>
  <si>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</si>
  <si>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</si>
  <si>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</si>
  <si>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</si>
  <si>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</si>
  <si>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</si>
  <si>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</si>
  <si>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</si>
  <si>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</si>
  <si>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</si>
  <si>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</si>
  <si>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</si>
  <si>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</si>
  <si>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</si>
  <si>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</si>
  <si>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</si>
  <si>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</si>
  <si>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</si>
  <si>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</si>
  <si>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</si>
  <si>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</si>
  <si>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</si>
  <si>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</si>
  <si>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</si>
  <si>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</si>
  <si>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</si>
  <si>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</si>
  <si>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</si>
  <si>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</si>
  <si>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</si>
  <si>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</si>
  <si>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</si>
  <si>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</si>
  <si>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</si>
  <si>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</si>
  <si>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</si>
  <si>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</si>
  <si>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</si>
  <si>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</si>
  <si>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</si>
  <si>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</si>
  <si>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</si>
  <si>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</si>
  <si>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</si>
  <si>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</si>
  <si>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</si>
  <si>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</si>
  <si>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</si>
  <si>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</si>
  <si>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</si>
  <si>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</si>
  <si>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</si>
  <si>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</si>
  <si>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</si>
  <si>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</si>
  <si>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</si>
  <si>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</si>
  <si>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</si>
  <si>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</si>
  <si>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</si>
  <si>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</si>
  <si>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</si>
  <si>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</si>
  <si>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</si>
  <si>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</si>
  <si>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</si>
  <si>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</si>
  <si>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</si>
  <si>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</si>
  <si>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</si>
  <si>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</si>
  <si>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</si>
  <si>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</si>
  <si>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</si>
  <si>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</si>
  <si>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</si>
  <si>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</si>
  <si>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</si>
  <si>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</si>
  <si>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</si>
  <si>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</si>
  <si>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</si>
  <si>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</si>
  <si>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</si>
  <si>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</si>
  <si>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</si>
  <si>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</si>
  <si>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</si>
  <si>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</si>
  <si>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</si>
  <si>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</si>
  <si>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</si>
  <si>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</si>
  <si>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</si>
  <si>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</si>
  <si>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</si>
  <si>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</si>
  <si>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</si>
  <si>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</si>
  <si>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</si>
  <si>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</si>
  <si>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</si>
  <si>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</si>
  <si>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</si>
  <si>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</si>
  <si>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</si>
  <si>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</si>
  <si>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</si>
  <si>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</si>
  <si>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</si>
  <si>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</si>
  <si>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</si>
  <si>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</si>
  <si>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</si>
  <si>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</si>
  <si>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</si>
  <si>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</si>
  <si>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</si>
  <si>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</si>
  <si>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</si>
  <si>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</si>
  <si>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</si>
  <si>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</si>
  <si>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</si>
  <si>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</si>
  <si>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</si>
  <si>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</si>
  <si>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</si>
  <si>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</si>
  <si>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</si>
  <si>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</si>
  <si>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</si>
  <si>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</si>
  <si>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</si>
  <si>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</si>
  <si>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</si>
  <si>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</si>
  <si>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</si>
  <si>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</si>
  <si>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</si>
  <si>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</si>
  <si>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</si>
  <si>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</si>
  <si>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</si>
  <si>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</si>
  <si>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</si>
  <si>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</si>
  <si>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</si>
  <si>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</si>
  <si>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</si>
  <si>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</si>
  <si>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</si>
  <si>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</si>
  <si>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</si>
  <si>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</si>
  <si>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</si>
  <si>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</si>
  <si>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</si>
  <si>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</si>
  <si>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</si>
  <si>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</si>
  <si>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</si>
  <si>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</si>
  <si>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</si>
  <si>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</si>
  <si>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</si>
  <si>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</si>
  <si>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</si>
  <si>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</si>
  <si>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</si>
  <si>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</si>
  <si>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</si>
  <si>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</si>
  <si>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</si>
  <si>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</si>
  <si>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</si>
  <si>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</si>
  <si>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</si>
  <si>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</si>
  <si>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</si>
  <si>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</si>
  <si>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</si>
  <si>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</si>
  <si>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</si>
  <si>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</si>
  <si>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</si>
  <si>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</si>
  <si>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</si>
  <si>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</si>
  <si>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</si>
  <si>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</si>
  <si>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</si>
  <si>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</si>
  <si>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</si>
  <si>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</si>
  <si>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</si>
  <si>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</si>
  <si>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</si>
  <si>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</si>
  <si>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</si>
  <si>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</si>
  <si>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</si>
  <si>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</si>
  <si>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</si>
  <si>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</si>
  <si>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</si>
  <si>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</si>
  <si>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</si>
  <si>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</si>
  <si>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</si>
  <si>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</si>
  <si>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</si>
  <si>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</si>
  <si>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</si>
  <si>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</si>
  <si>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</si>
  <si>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</si>
  <si>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</si>
  <si>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</si>
  <si>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</si>
  <si>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</si>
  <si>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</si>
  <si>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</si>
  <si>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</si>
  <si>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</si>
  <si>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</si>
  <si>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</si>
  <si>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</si>
  <si>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</si>
  <si>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</si>
  <si>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</si>
  <si>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</si>
  <si>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</si>
  <si>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</si>
  <si>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</si>
  <si>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</si>
  <si>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</si>
  <si>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</si>
  <si>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</si>
  <si>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</si>
  <si>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</si>
  <si>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</si>
  <si>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</si>
  <si>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</si>
  <si>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</si>
  <si>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</si>
  <si>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</si>
  <si>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</si>
  <si>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</si>
  <si>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</si>
  <si>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</si>
  <si>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</si>
  <si>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</si>
  <si>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</si>
  <si>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</si>
  <si>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</si>
  <si>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</si>
  <si>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</si>
  <si>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</si>
  <si>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</si>
  <si>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</si>
  <si>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</si>
  <si>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</si>
  <si>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</si>
  <si>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</si>
  <si>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</si>
  <si>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</si>
  <si>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</si>
  <si>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</si>
  <si>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</si>
  <si>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</si>
  <si>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</si>
  <si>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</si>
  <si>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</si>
  <si>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</si>
  <si>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</si>
  <si>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</si>
  <si>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</si>
  <si>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</si>
  <si>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</si>
  <si>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</si>
  <si>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</si>
  <si>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</si>
  <si>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</si>
  <si>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</si>
  <si>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</si>
  <si>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</si>
  <si>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</si>
  <si>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</si>
  <si>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</si>
  <si>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</si>
  <si>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</si>
  <si>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</si>
  <si>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</si>
  <si>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</si>
  <si>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</si>
  <si>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</si>
  <si>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</si>
  <si>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</si>
  <si>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</si>
  <si>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</si>
  <si>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</si>
  <si>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</si>
  <si>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</si>
  <si>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</si>
  <si>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</si>
  <si>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</si>
  <si>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</si>
  <si>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</si>
  <si>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</si>
  <si>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</si>
  <si>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</si>
  <si>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</si>
  <si>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</si>
  <si>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</si>
  <si>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</si>
  <si>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</si>
  <si>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</si>
  <si>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</si>
  <si>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</si>
  <si>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</si>
  <si>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</si>
  <si>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</si>
  <si>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</si>
  <si>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</si>
  <si>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</si>
  <si>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</si>
  <si>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</si>
  <si>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</si>
  <si>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</si>
  <si>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</si>
  <si>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</si>
  <si>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</si>
  <si>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</si>
  <si>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</si>
  <si>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</si>
  <si>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</si>
  <si>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</si>
  <si>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</si>
  <si>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</si>
  <si>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</si>
  <si>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</si>
  <si>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</si>
  <si>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</si>
  <si>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</si>
  <si>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</si>
  <si>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</si>
  <si>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</si>
  <si>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</si>
  <si>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</si>
  <si>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</si>
  <si>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</si>
  <si>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</si>
  <si>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</si>
  <si>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</si>
  <si>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</si>
  <si>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</si>
  <si>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</si>
  <si>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</si>
  <si>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</si>
  <si>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</si>
  <si>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</si>
  <si>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</si>
  <si>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</si>
  <si>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</si>
  <si>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</si>
  <si>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</si>
  <si>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</si>
  <si>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</si>
  <si>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</si>
  <si>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</si>
  <si>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</si>
  <si>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</si>
  <si>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</si>
  <si>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</si>
  <si>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</si>
  <si>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</si>
  <si>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</si>
  <si>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</si>
  <si>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</si>
  <si>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</si>
  <si>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</si>
  <si>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</si>
  <si>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</si>
  <si>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</si>
  <si>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</si>
  <si>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</si>
  <si>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</si>
  <si>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</si>
  <si>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</si>
  <si>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</si>
  <si>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</si>
  <si>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</si>
  <si>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</si>
  <si>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</si>
  <si>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</si>
  <si>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</si>
  <si>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</si>
  <si>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</si>
  <si>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</si>
  <si>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</si>
  <si>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</si>
  <si>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</si>
  <si>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</si>
  <si>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</si>
  <si>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</si>
  <si>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</si>
  <si>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</si>
  <si>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</si>
  <si>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</si>
  <si>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</si>
  <si>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</si>
  <si>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</si>
  <si>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</si>
  <si>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</si>
  <si>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</si>
  <si>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</si>
  <si>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</si>
  <si>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</si>
  <si>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</si>
  <si>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</si>
  <si>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</si>
  <si>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</si>
  <si>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</si>
  <si>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</si>
  <si>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</si>
  <si>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</si>
  <si>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</si>
  <si>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</si>
  <si>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</si>
  <si>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</si>
  <si>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</si>
  <si>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</si>
  <si>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</si>
  <si>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</si>
  <si>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</si>
  <si>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</si>
  <si>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</si>
  <si>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</si>
  <si>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</si>
  <si>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</si>
  <si>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</si>
  <si>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</si>
  <si>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</si>
  <si>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</si>
  <si>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</si>
  <si>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</si>
  <si>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</si>
  <si>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</si>
  <si>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</si>
  <si>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</si>
  <si>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</si>
  <si>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</si>
  <si>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</si>
  <si>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</si>
  <si>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</si>
  <si>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</si>
  <si>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</si>
  <si>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</si>
  <si>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</si>
  <si>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</si>
  <si>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</si>
  <si>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</si>
  <si>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</si>
  <si>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</si>
  <si>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</si>
  <si>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</si>
  <si>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</si>
  <si>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</si>
  <si>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</si>
  <si>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</si>
  <si>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</si>
  <si>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</si>
  <si>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</si>
  <si>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</si>
  <si>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</si>
  <si>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</si>
  <si>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</si>
  <si>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</si>
  <si>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</si>
  <si>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</si>
  <si>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</si>
  <si>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</si>
  <si>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</si>
  <si>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</si>
  <si>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</si>
  <si>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</si>
  <si>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</si>
  <si>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</si>
  <si>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</si>
  <si>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</si>
  <si>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</si>
  <si>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</si>
  <si>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</si>
  <si>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</si>
  <si>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</si>
  <si>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</si>
  <si>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</si>
  <si>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</si>
  <si>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</si>
  <si>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</si>
  <si>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</si>
  <si>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</si>
  <si>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</si>
  <si>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</si>
  <si>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</si>
  <si>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</si>
  <si>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</si>
  <si>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</si>
  <si>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</si>
  <si>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</si>
  <si>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</si>
  <si>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</si>
  <si>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</si>
  <si>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</si>
  <si>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</si>
  <si>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</si>
  <si>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</si>
  <si>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</si>
  <si>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</si>
  <si>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</si>
  <si>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</si>
  <si>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</si>
  <si>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</si>
  <si>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</si>
  <si>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</si>
  <si>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</si>
  <si>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</si>
  <si>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</si>
  <si>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</si>
  <si>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</si>
  <si>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</si>
  <si>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</si>
  <si>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</si>
  <si>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</si>
  <si>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</si>
  <si>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</si>
  <si>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</si>
  <si>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</si>
  <si>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</si>
  <si>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</si>
  <si>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</si>
  <si>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</si>
  <si>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</si>
  <si>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</si>
  <si>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</si>
  <si>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</si>
  <si>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</si>
  <si>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</si>
  <si>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</si>
  <si>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</si>
  <si>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</si>
  <si>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</si>
  <si>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</si>
  <si>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</si>
  <si>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</si>
  <si>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</si>
  <si>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</si>
  <si>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</si>
  <si>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</si>
  <si>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</si>
  <si>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</si>
  <si>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</si>
  <si>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</si>
  <si>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</si>
  <si>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</si>
  <si>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</si>
  <si>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</si>
  <si>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</si>
  <si>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</si>
  <si>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</si>
  <si>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</si>
  <si>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</si>
  <si>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</si>
  <si>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</si>
  <si>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</si>
  <si>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</si>
  <si>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</si>
  <si>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</si>
  <si>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</si>
  <si>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</si>
  <si>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</si>
  <si>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</si>
  <si>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</si>
  <si>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</si>
  <si>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</si>
  <si>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</si>
  <si>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</si>
  <si>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</si>
  <si>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</si>
  <si>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</si>
  <si>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</si>
  <si>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</si>
  <si>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</si>
  <si>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</si>
  <si>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</si>
  <si>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</si>
  <si>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</si>
  <si>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</si>
  <si>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</si>
  <si>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</si>
  <si>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</si>
  <si>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</si>
  <si>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</si>
  <si>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</si>
  <si>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</si>
  <si>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</si>
  <si>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</si>
  <si>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</si>
  <si>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</si>
  <si>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</si>
  <si>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</si>
  <si>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</si>
  <si>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</si>
  <si>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</si>
  <si>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</si>
  <si>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</si>
  <si>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</si>
  <si>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</si>
  <si>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</si>
  <si>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</si>
  <si>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</si>
  <si>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</si>
  <si>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</si>
  <si>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</si>
  <si>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</si>
  <si>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</si>
  <si>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</si>
  <si>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</si>
  <si>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</si>
  <si>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</si>
  <si>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</si>
  <si>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</si>
  <si>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</si>
  <si>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</si>
  <si>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</si>
  <si>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</si>
  <si>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</si>
  <si>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</si>
  <si>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</si>
  <si>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</si>
  <si>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</si>
  <si>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</si>
  <si>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</si>
  <si>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</si>
  <si>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</si>
  <si>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</si>
  <si>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</si>
  <si>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</si>
  <si>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</si>
  <si>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</si>
  <si>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</si>
  <si>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</si>
  <si>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</si>
  <si>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</si>
  <si>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</si>
  <si>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</si>
  <si>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</si>
  <si>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</si>
  <si>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</si>
  <si>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</si>
  <si>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</si>
  <si>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</si>
  <si>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</si>
  <si>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</si>
  <si>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</si>
  <si>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</si>
  <si>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</si>
  <si>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</si>
  <si>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</si>
  <si>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</si>
  <si>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</si>
  <si>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</si>
  <si>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</si>
  <si>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</si>
  <si>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</si>
  <si>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</si>
  <si>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</si>
  <si>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</si>
  <si>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</si>
  <si>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</si>
  <si>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</si>
  <si>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</si>
  <si>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</si>
  <si>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</si>
  <si>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</si>
  <si>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</si>
  <si>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</si>
  <si>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</si>
  <si>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</si>
  <si>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</si>
  <si>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</si>
  <si>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</si>
  <si>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</si>
  <si>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</si>
  <si>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</si>
  <si>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</si>
  <si>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</si>
  <si>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</si>
  <si>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</si>
  <si>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</si>
  <si>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</si>
  <si>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</si>
  <si>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</si>
  <si>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</si>
  <si>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</si>
  <si>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</si>
  <si>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</si>
  <si>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</si>
  <si>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</si>
  <si>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</si>
  <si>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</si>
  <si>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</si>
  <si>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</si>
  <si>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</si>
  <si>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</si>
  <si>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</si>
  <si>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</si>
  <si>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</si>
  <si>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</si>
  <si>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</si>
  <si>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</si>
  <si>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</si>
  <si>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</si>
  <si>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</si>
  <si>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</si>
  <si>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</si>
  <si>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</si>
  <si>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</si>
  <si>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</si>
  <si>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</si>
  <si>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</si>
  <si>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</si>
  <si>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</si>
  <si>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</si>
  <si>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</si>
  <si>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</si>
  <si>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</si>
  <si>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</si>
  <si>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</si>
  <si>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</si>
  <si>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</si>
  <si>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</si>
  <si>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</si>
  <si>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</si>
  <si>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</si>
  <si>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</si>
  <si>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</si>
  <si>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</si>
  <si>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</si>
  <si>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</si>
  <si>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</si>
  <si>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</si>
  <si>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</si>
  <si>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</si>
  <si>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</si>
  <si>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</si>
  <si>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</si>
  <si>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</si>
  <si>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</si>
  <si>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</si>
  <si>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</si>
  <si>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</si>
  <si>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</si>
  <si>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</si>
  <si>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</si>
  <si>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</si>
  <si>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</si>
  <si>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</si>
  <si>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</si>
  <si>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</si>
  <si>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</si>
  <si>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</si>
  <si>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</si>
  <si>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</si>
  <si>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</si>
  <si>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</si>
  <si>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</si>
  <si>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</si>
  <si>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</si>
  <si>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</si>
  <si>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</si>
  <si>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</si>
  <si>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</si>
  <si>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</si>
  <si>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</si>
  <si>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</si>
  <si>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</si>
  <si>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</si>
  <si>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</si>
  <si>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</si>
  <si>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</si>
  <si>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</si>
  <si>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</si>
  <si>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</si>
  <si>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</si>
  <si>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</si>
  <si>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</si>
  <si>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</si>
  <si>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</si>
  <si>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</si>
  <si>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</si>
  <si>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</si>
  <si>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</si>
  <si>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</si>
  <si>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</si>
  <si>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</si>
  <si>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</si>
  <si>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</si>
  <si>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</si>
  <si>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</si>
  <si>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</si>
  <si>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</si>
  <si>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</si>
  <si>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</si>
  <si>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</si>
  <si>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</si>
  <si>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</si>
  <si>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</si>
  <si>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</si>
  <si>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</si>
  <si>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</si>
  <si>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</si>
  <si>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</si>
  <si>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</si>
  <si>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</si>
  <si>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</si>
  <si>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</si>
  <si>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</si>
  <si>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</si>
  <si>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</si>
  <si>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</si>
  <si>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</si>
  <si>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</si>
  <si>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</si>
  <si>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</si>
  <si>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</si>
  <si>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</si>
  <si>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</si>
  <si>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</si>
  <si>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</si>
  <si>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</si>
  <si>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</si>
  <si>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</si>
  <si>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</si>
  <si>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</si>
  <si>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</si>
  <si>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</si>
  <si>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</si>
  <si>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</si>
  <si>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</si>
  <si>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</si>
  <si>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</si>
  <si>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</si>
  <si>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</si>
  <si>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</si>
  <si>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</si>
  <si>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</si>
  <si>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</si>
  <si>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</si>
  <si>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</si>
  <si>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</si>
  <si>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</si>
  <si>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</si>
  <si>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</si>
  <si>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</si>
  <si>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</si>
  <si>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</si>
  <si>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</si>
  <si>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</si>
  <si>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</si>
  <si>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</si>
  <si>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</si>
  <si>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</si>
  <si>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</si>
  <si>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</si>
  <si>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</si>
  <si>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</si>
  <si>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</si>
  <si>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</si>
  <si>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</si>
  <si>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</si>
  <si>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</si>
  <si>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</si>
  <si>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</si>
  <si>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</si>
  <si>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</si>
  <si>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</si>
  <si>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</si>
  <si>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</si>
  <si>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</si>
  <si>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</si>
  <si>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</si>
  <si>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</si>
  <si>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</si>
  <si>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</si>
  <si>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</si>
  <si>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</si>
  <si>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</si>
  <si>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</si>
  <si>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</si>
  <si>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</si>
  <si>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</si>
  <si>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</si>
  <si>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</si>
  <si>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</si>
  <si>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</si>
  <si>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</si>
  <si>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</si>
  <si>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</si>
  <si>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</si>
  <si>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</si>
  <si>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</si>
  <si>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</si>
  <si>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</si>
  <si>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</si>
  <si>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</si>
  <si>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</si>
  <si>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</si>
  <si>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</si>
  <si>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</si>
  <si>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</si>
  <si>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</si>
  <si>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</si>
  <si>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</si>
  <si>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</si>
  <si>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</si>
  <si>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</si>
  <si>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</si>
  <si>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</si>
  <si>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</si>
  <si>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</si>
  <si>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</si>
  <si>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</si>
  <si>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</si>
  <si>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</si>
  <si>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</si>
  <si>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</si>
  <si>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</si>
  <si>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</si>
  <si>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</si>
  <si>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</si>
  <si>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</si>
  <si>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</si>
  <si>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</si>
  <si>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</si>
  <si>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</si>
  <si>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</si>
  <si>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</si>
  <si>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</si>
  <si>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</si>
  <si>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</si>
  <si>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</si>
  <si>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</si>
  <si>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</si>
  <si>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</si>
  <si>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</si>
  <si>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</si>
  <si>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</si>
  <si>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</si>
  <si>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</si>
  <si>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</si>
  <si>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</si>
  <si>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</si>
  <si>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</si>
  <si>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</si>
  <si>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</si>
  <si>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</si>
  <si>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</si>
  <si>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</si>
  <si>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</si>
  <si>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</si>
  <si>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</si>
  <si>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</si>
  <si>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</si>
  <si>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</si>
  <si>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</si>
  <si>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</si>
  <si>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</si>
  <si>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</si>
  <si>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</si>
  <si>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</si>
  <si>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</si>
  <si>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</si>
  <si>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</si>
  <si>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</si>
  <si>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</si>
  <si>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</si>
  <si>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</si>
  <si>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</si>
  <si>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</si>
  <si>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</si>
  <si>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</si>
  <si>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</si>
  <si>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</si>
  <si>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</si>
  <si>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</si>
  <si>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</si>
  <si>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</si>
  <si>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</si>
  <si>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</si>
  <si>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</si>
  <si>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</si>
  <si>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</si>
  <si>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</si>
  <si>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</si>
  <si>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</si>
  <si>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</si>
  <si>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</si>
  <si>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</si>
  <si>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</si>
  <si>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</si>
  <si>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</si>
  <si>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</si>
  <si>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</si>
  <si>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</si>
  <si>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</si>
  <si>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</si>
  <si>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</si>
  <si>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</si>
  <si>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</si>
  <si>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</si>
  <si>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</si>
  <si>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</si>
  <si>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</si>
  <si>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</si>
  <si>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</si>
  <si>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</si>
  <si>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</si>
  <si>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</si>
  <si>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</si>
  <si>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</si>
  <si>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</si>
  <si>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</si>
  <si>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</si>
  <si>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</si>
  <si>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</si>
  <si>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</si>
  <si>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</si>
  <si>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</si>
  <si>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</si>
  <si>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</si>
  <si>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</si>
  <si>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</si>
  <si>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</si>
  <si>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</si>
  <si>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</si>
  <si>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</si>
  <si>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</si>
  <si>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</si>
  <si>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</si>
  <si>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</si>
  <si>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</si>
  <si>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</si>
  <si>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</si>
  <si>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</si>
  <si>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</si>
  <si>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</si>
  <si>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</si>
  <si>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</si>
  <si>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</si>
  <si>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</si>
  <si>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</si>
  <si>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</si>
  <si>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</si>
  <si>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</si>
  <si>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</si>
  <si>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</si>
  <si>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</si>
  <si>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</si>
  <si>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</si>
  <si>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</si>
  <si>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</si>
  <si>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</si>
  <si>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</si>
  <si>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</si>
  <si>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</si>
  <si>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</si>
  <si>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</si>
  <si>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</si>
  <si>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</si>
  <si>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</si>
  <si>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</si>
  <si>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</si>
  <si>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</si>
  <si>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</si>
  <si>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</si>
  <si>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</si>
  <si>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</si>
  <si>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</si>
  <si>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</si>
  <si>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</si>
  <si>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</si>
  <si>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</si>
  <si>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</si>
  <si>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</si>
  <si>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</si>
  <si>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</si>
  <si>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</si>
  <si>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</si>
  <si>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</si>
  <si>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</si>
  <si>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</si>
  <si>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</si>
  <si>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</si>
  <si>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</si>
  <si>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</si>
  <si>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</si>
  <si>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</si>
  <si>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</si>
  <si>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</si>
  <si>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</si>
  <si>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</si>
  <si>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</si>
  <si>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</si>
  <si>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</si>
  <si>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</si>
  <si>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</si>
  <si>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</si>
  <si>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</si>
  <si>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</si>
  <si>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</si>
  <si>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</si>
  <si>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</si>
  <si>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</si>
  <si>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</si>
  <si>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</si>
  <si>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</si>
  <si>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</si>
  <si>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</si>
  <si>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</si>
  <si>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</si>
  <si>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</si>
  <si>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</si>
  <si>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</si>
  <si>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</si>
  <si>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</si>
  <si>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</si>
  <si>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</si>
  <si>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</si>
  <si>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</si>
  <si>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</si>
  <si>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</si>
  <si>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</si>
  <si>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</si>
  <si>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</si>
  <si>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</si>
  <si>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</si>
  <si>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</si>
  <si>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</si>
  <si>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</si>
  <si>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</si>
  <si>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</si>
  <si>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</si>
  <si>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</si>
  <si>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</si>
  <si>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</si>
  <si>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</si>
  <si>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</si>
  <si>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</si>
  <si>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</si>
  <si>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</si>
  <si>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</si>
  <si>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</si>
  <si>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</si>
  <si>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</si>
  <si>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</si>
  <si>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</si>
  <si>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</si>
  <si>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</si>
  <si>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</si>
  <si>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</si>
  <si>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</si>
  <si>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</si>
  <si>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</si>
  <si>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</si>
  <si>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</si>
  <si>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</si>
  <si>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</si>
  <si>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</si>
  <si>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</si>
  <si>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</si>
  <si>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</si>
  <si>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</si>
  <si>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</si>
  <si>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</si>
  <si>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</si>
  <si>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</si>
  <si>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</si>
  <si>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</si>
  <si>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</si>
  <si>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</si>
  <si>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</si>
  <si>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</si>
  <si>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</si>
  <si>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</si>
  <si>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</si>
  <si>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</si>
  <si>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</si>
  <si>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</si>
  <si>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</si>
  <si>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</si>
  <si>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</si>
  <si>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</si>
  <si>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</si>
  <si>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</si>
  <si>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</si>
  <si>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</si>
  <si>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</si>
  <si>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</si>
  <si>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</si>
  <si>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</si>
  <si>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</si>
  <si>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</si>
  <si>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</si>
  <si>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</si>
  <si>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</si>
  <si>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</si>
  <si>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</si>
  <si>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</si>
  <si>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</si>
  <si>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</si>
  <si>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</si>
  <si>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</si>
  <si>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</si>
  <si>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</si>
  <si>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</si>
  <si>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</si>
  <si>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</si>
  <si>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</si>
  <si>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</si>
  <si>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</si>
  <si>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</si>
  <si>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</si>
  <si>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</si>
  <si>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</si>
  <si>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</si>
  <si>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</si>
  <si>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</si>
  <si>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</si>
  <si>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</si>
  <si>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</si>
  <si>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</si>
  <si>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</si>
  <si>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</si>
  <si>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</si>
  <si>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</si>
  <si>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</si>
  <si>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</si>
  <si>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</si>
  <si>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</si>
  <si>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</si>
  <si>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</si>
  <si>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</si>
  <si>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</si>
  <si>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</si>
  <si>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</si>
  <si>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</si>
  <si>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</si>
  <si>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</si>
  <si>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</si>
  <si>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</si>
  <si>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</si>
  <si>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</si>
  <si>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</si>
  <si>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</si>
  <si>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</si>
  <si>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</si>
  <si>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</si>
  <si>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</si>
  <si>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</si>
  <si>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</si>
  <si>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</si>
  <si>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</si>
  <si>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</si>
  <si>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</si>
  <si>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</si>
  <si>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</si>
  <si>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</si>
  <si>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</si>
  <si>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</si>
  <si>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</si>
  <si>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</si>
  <si>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</si>
  <si>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</si>
  <si>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</si>
  <si>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</si>
  <si>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</si>
  <si>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</si>
  <si>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</si>
  <si>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</si>
  <si>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</si>
  <si>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</si>
  <si>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</si>
  <si>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</si>
  <si>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</si>
  <si>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</si>
  <si>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</si>
  <si>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</si>
  <si>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</si>
  <si>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</si>
  <si>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</si>
  <si>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</si>
  <si>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</si>
  <si>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</si>
  <si>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</si>
  <si>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</si>
  <si>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</si>
  <si>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</si>
  <si>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</si>
  <si>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</si>
  <si>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</si>
  <si>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</si>
  <si>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</si>
  <si>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</si>
  <si>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</si>
  <si>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</si>
  <si>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</si>
  <si>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</si>
  <si>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</si>
  <si>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</si>
  <si>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</si>
  <si>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</si>
  <si>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</si>
  <si>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</si>
  <si>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</si>
  <si>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</si>
  <si>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</si>
  <si>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</si>
  <si>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</si>
  <si>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</si>
  <si>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</si>
  <si>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</si>
  <si>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</si>
  <si>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</si>
  <si>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</si>
  <si>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</si>
  <si>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</si>
  <si>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</si>
  <si>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</si>
  <si>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</si>
  <si>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</si>
  <si>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</si>
  <si>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</si>
  <si>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</si>
  <si>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</si>
  <si>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</si>
  <si>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</si>
  <si>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</si>
  <si>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</si>
  <si>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</si>
  <si>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</si>
  <si>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</si>
  <si>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</si>
  <si>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</si>
  <si>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</si>
  <si>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</si>
  <si>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</si>
  <si>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</si>
  <si>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</si>
  <si>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</si>
  <si>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</si>
  <si>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</si>
  <si>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</si>
  <si>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</si>
  <si>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</si>
  <si>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</si>
  <si>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</si>
  <si>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</si>
  <si>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</si>
  <si>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</si>
  <si>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</si>
  <si>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</si>
  <si>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</si>
  <si>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</si>
  <si>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</si>
  <si>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</si>
  <si>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</si>
  <si>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</si>
  <si>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</si>
  <si>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</si>
  <si>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</si>
  <si>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</si>
  <si>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</si>
  <si>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</si>
  <si>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</si>
  <si>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</si>
  <si>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</si>
  <si>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</si>
  <si>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</si>
  <si>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</si>
  <si>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</si>
  <si>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</si>
  <si>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</si>
  <si>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</si>
  <si>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</si>
  <si>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</si>
  <si>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</si>
  <si>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</si>
  <si>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</si>
  <si>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</si>
  <si>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</si>
  <si>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</si>
  <si>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</si>
  <si>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</si>
  <si>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</si>
  <si>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</si>
  <si>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</si>
  <si>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</si>
  <si>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</si>
  <si>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</si>
  <si>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</si>
  <si>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</si>
  <si>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</si>
  <si>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</si>
  <si>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</si>
  <si>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</si>
  <si>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</si>
  <si>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</si>
  <si>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</si>
  <si>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</si>
  <si>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</si>
  <si>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</si>
  <si>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</si>
  <si>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</si>
  <si>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</si>
  <si>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</si>
  <si>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</si>
  <si>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</si>
  <si>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</si>
  <si>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</si>
  <si>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</si>
  <si>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</si>
  <si>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</si>
  <si>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</si>
  <si>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</si>
  <si>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</si>
  <si>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</si>
  <si>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</si>
  <si>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</si>
  <si>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</si>
  <si>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</si>
  <si>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</si>
  <si>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</si>
  <si>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</si>
  <si>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</si>
  <si>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</si>
  <si>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</si>
  <si>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</si>
  <si>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</si>
  <si>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</si>
  <si>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</si>
  <si>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</si>
  <si>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</si>
  <si>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</si>
  <si>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</si>
  <si>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</si>
  <si>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</si>
  <si>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</si>
  <si>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</si>
  <si>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</si>
  <si>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</si>
  <si>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</si>
  <si>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</si>
  <si>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</si>
  <si>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</si>
  <si>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</si>
  <si>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</si>
  <si>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</si>
  <si>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</si>
  <si>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</si>
  <si>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</si>
  <si>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</si>
  <si>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</si>
  <si>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</si>
  <si>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</si>
  <si>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</si>
  <si>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</si>
  <si>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</si>
  <si>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</si>
  <si>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</si>
  <si>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</si>
  <si>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</si>
  <si>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</si>
  <si>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</si>
  <si>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</si>
  <si>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</si>
  <si>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</si>
  <si>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</si>
  <si>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</si>
  <si>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</si>
  <si>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</si>
  <si>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</si>
  <si>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</si>
  <si>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</si>
  <si>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</si>
  <si>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</si>
  <si>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</si>
  <si>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</si>
  <si>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</si>
  <si>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</si>
  <si>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</si>
  <si>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</si>
  <si>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</si>
  <si>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</si>
  <si>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</si>
  <si>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</si>
  <si>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</si>
  <si>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</si>
  <si>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</si>
  <si>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</si>
  <si>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</si>
  <si>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</si>
  <si>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</si>
  <si>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</si>
  <si>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</si>
  <si>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</si>
  <si>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</si>
  <si>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</si>
  <si>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</si>
  <si>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</si>
  <si>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</si>
  <si>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</si>
  <si>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</si>
  <si>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</si>
  <si>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</si>
  <si>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</si>
  <si>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</si>
  <si>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</si>
  <si>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</si>
  <si>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</si>
  <si>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</si>
  <si>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</si>
  <si>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</si>
  <si>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</si>
  <si>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</si>
  <si>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</si>
  <si>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</si>
  <si>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</si>
  <si>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</si>
  <si>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</si>
  <si>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</si>
  <si>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</si>
  <si>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</si>
  <si>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</si>
  <si>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</si>
  <si>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</si>
  <si>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</si>
  <si>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</si>
  <si>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</si>
  <si>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</si>
  <si>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</si>
  <si>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</si>
  <si>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</si>
  <si>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</si>
  <si>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</si>
  <si>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</si>
  <si>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</si>
  <si>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</si>
  <si>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</si>
  <si>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</si>
  <si>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</si>
  <si>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</si>
  <si>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</si>
  <si>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</si>
  <si>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</si>
  <si>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</si>
  <si>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</si>
  <si>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</si>
  <si>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</si>
  <si>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</si>
  <si>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</si>
  <si>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</si>
  <si>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</si>
  <si>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</si>
  <si>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</si>
  <si>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</si>
  <si>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</si>
  <si>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</si>
  <si>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</si>
  <si>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</si>
  <si>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</si>
  <si>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</si>
  <si>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</si>
  <si>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</si>
  <si>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</si>
  <si>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</si>
  <si>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</si>
  <si>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</si>
  <si>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</si>
  <si>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</si>
  <si>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</si>
  <si>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</si>
  <si>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</si>
  <si>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</si>
  <si>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</si>
  <si>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</si>
  <si>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</si>
  <si>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</si>
  <si>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</si>
  <si>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</si>
  <si>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</si>
  <si>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</si>
  <si>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</si>
  <si>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</si>
  <si>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</si>
  <si>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</si>
  <si>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</si>
  <si>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</si>
  <si>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</si>
  <si>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</si>
  <si>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</si>
  <si>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</si>
  <si>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</si>
  <si>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</si>
  <si>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</si>
  <si>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</si>
  <si>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</si>
  <si>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</si>
  <si>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</si>
  <si>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</si>
  <si>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</si>
  <si>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</si>
  <si>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</si>
  <si>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</si>
  <si>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</si>
  <si>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</si>
  <si>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</si>
  <si>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</si>
  <si>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</si>
  <si>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</si>
  <si>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</si>
  <si>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</si>
  <si>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</si>
  <si>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</si>
  <si>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</si>
  <si>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</si>
  <si>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</si>
  <si>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</si>
  <si>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</si>
  <si>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</si>
  <si>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</si>
  <si>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</si>
  <si>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</si>
  <si>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</si>
  <si>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</si>
  <si>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</si>
  <si>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</si>
  <si>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</si>
  <si>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</si>
  <si>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</si>
  <si>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</si>
  <si>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</si>
  <si>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</si>
  <si>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</si>
  <si>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</si>
  <si>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</si>
  <si>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</si>
  <si>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</si>
  <si>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</si>
  <si>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</si>
  <si>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</si>
  <si>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</si>
  <si>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</si>
  <si>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</si>
  <si>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</si>
  <si>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</si>
  <si>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</si>
  <si>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</si>
  <si>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</si>
  <si>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</si>
  <si>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</si>
  <si>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</si>
  <si>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</si>
  <si>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</si>
  <si>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</si>
  <si>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</si>
  <si>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</si>
  <si>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</si>
  <si>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</si>
  <si>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</si>
  <si>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</si>
  <si>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</si>
  <si>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</si>
  <si>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</si>
  <si>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</si>
  <si>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</si>
  <si>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</si>
  <si>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</si>
  <si>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</si>
  <si>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</si>
  <si>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</si>
  <si>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</si>
  <si>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</si>
  <si>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</si>
  <si>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</si>
  <si>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</si>
  <si>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</si>
  <si>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</si>
  <si>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</si>
  <si>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</si>
  <si>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</si>
  <si>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</si>
  <si>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</si>
  <si>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</si>
  <si>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</si>
  <si>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</si>
  <si>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</si>
  <si>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</si>
  <si>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</si>
  <si>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</si>
  <si>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</si>
  <si>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</si>
  <si>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</si>
  <si>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</si>
  <si>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</si>
  <si>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</si>
  <si>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</si>
  <si>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</si>
  <si>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</si>
  <si>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</si>
  <si>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</si>
  <si>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</si>
  <si>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</si>
  <si>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</si>
  <si>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</si>
  <si>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</si>
  <si>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</si>
  <si>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</si>
  <si>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</si>
  <si>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</si>
  <si>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</si>
  <si>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</si>
  <si>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</si>
  <si>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</si>
  <si>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</si>
  <si>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</si>
  <si>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</si>
  <si>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</si>
  <si>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</si>
  <si>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</si>
  <si>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</si>
  <si>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</si>
  <si>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</si>
  <si>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</si>
  <si>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</si>
  <si>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</si>
  <si>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</si>
  <si>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</si>
  <si>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</si>
  <si>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</si>
  <si>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</si>
  <si>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</si>
  <si>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</si>
  <si>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</si>
  <si>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</si>
  <si>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</si>
  <si>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</si>
  <si>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</si>
  <si>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</si>
  <si>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</si>
  <si>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</si>
  <si>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</si>
  <si>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</si>
  <si>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</si>
  <si>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</si>
  <si>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</si>
  <si>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</si>
  <si>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</si>
  <si>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</si>
  <si>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</si>
  <si>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</si>
  <si>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</si>
  <si>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</si>
  <si>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</si>
  <si>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</si>
  <si>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</si>
  <si>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</si>
  <si>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</si>
  <si>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</si>
  <si>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</si>
  <si>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</si>
  <si>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</si>
  <si>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</si>
  <si>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</si>
  <si>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</si>
  <si>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</si>
  <si>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</si>
  <si>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</si>
  <si>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</si>
  <si>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</si>
  <si>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</si>
  <si>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</si>
  <si>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</si>
  <si>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</si>
  <si>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</si>
  <si>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</si>
  <si>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</si>
  <si>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</si>
  <si>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</si>
  <si>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</si>
  <si>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</si>
  <si>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</si>
  <si>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</si>
  <si>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</si>
  <si>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</si>
  <si>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</si>
  <si>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</si>
  <si>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</si>
  <si>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</si>
  <si>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</si>
  <si>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</si>
  <si>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</si>
  <si>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</si>
  <si>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</si>
  <si>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</si>
  <si>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</si>
  <si>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</si>
  <si>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</si>
  <si>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</si>
  <si>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</si>
  <si>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</si>
  <si>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</si>
  <si>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</si>
  <si>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</si>
  <si>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</si>
  <si>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</si>
  <si>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</si>
  <si>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</si>
  <si>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</si>
  <si>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</si>
  <si>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</si>
  <si>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</si>
  <si>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</si>
  <si>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</si>
  <si>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</si>
  <si>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</si>
  <si>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</si>
  <si>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</si>
  <si>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</si>
  <si>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</si>
  <si>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</si>
  <si>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</si>
  <si>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</si>
  <si>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</si>
  <si>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</si>
  <si>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</si>
  <si>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</si>
  <si>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</si>
  <si>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</si>
  <si>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</si>
  <si>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</si>
  <si>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</si>
  <si>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</si>
  <si>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</si>
  <si>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</si>
  <si>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</si>
  <si>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</si>
  <si>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</si>
  <si>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</si>
  <si>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</si>
  <si>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</si>
  <si>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</si>
  <si>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</si>
  <si>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</si>
  <si>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</si>
  <si>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</si>
  <si>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</si>
  <si>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</si>
  <si>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</si>
  <si>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</si>
  <si>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</si>
  <si>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</si>
  <si>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</si>
  <si>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</si>
  <si>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</si>
  <si>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</si>
  <si>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</si>
  <si>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</si>
  <si>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</si>
  <si>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</si>
  <si>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</si>
  <si>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</si>
  <si>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</si>
  <si>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</si>
  <si>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</si>
  <si>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</si>
  <si>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</si>
  <si>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</si>
  <si>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</si>
  <si>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</si>
  <si>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</si>
  <si>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</si>
  <si>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</si>
  <si>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</si>
  <si>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</si>
  <si>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</si>
  <si>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</si>
  <si>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</si>
  <si>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</si>
  <si>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</si>
  <si>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</si>
  <si>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</si>
  <si>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</si>
  <si>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</si>
  <si>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</si>
  <si>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</si>
  <si>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</si>
  <si>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</si>
  <si>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</si>
  <si>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</si>
  <si>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</si>
  <si>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</si>
  <si>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</si>
  <si>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</si>
  <si>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</si>
  <si>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</si>
  <si>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</si>
  <si>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</si>
  <si>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</si>
  <si>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</si>
  <si>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</si>
  <si>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</si>
  <si>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</si>
  <si>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</si>
  <si>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</si>
  <si>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</si>
  <si>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</si>
  <si>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</si>
  <si>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</si>
  <si>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</si>
  <si>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</si>
  <si>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</si>
  <si>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</si>
  <si>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</si>
  <si>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</si>
  <si>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</si>
  <si>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</si>
  <si>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</si>
  <si>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</si>
  <si>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</si>
  <si>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</si>
  <si>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</si>
  <si>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</si>
  <si>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</si>
  <si>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</si>
  <si>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</si>
  <si>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</si>
  <si>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</si>
  <si>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</si>
  <si>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</si>
  <si>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</si>
  <si>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</si>
  <si>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</si>
  <si>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</si>
  <si>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</si>
  <si>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</si>
  <si>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</si>
  <si>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</si>
  <si>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</si>
  <si>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</si>
  <si>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</si>
  <si>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</si>
  <si>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</si>
  <si>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</si>
  <si>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</si>
  <si>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</si>
  <si>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</si>
  <si>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</si>
  <si>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</si>
  <si>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</si>
  <si>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</si>
  <si>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</si>
  <si>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</si>
  <si>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</si>
  <si>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</si>
  <si>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</si>
  <si>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</si>
  <si>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</si>
  <si>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</si>
  <si>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</si>
  <si>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</si>
  <si>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</si>
  <si>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</si>
  <si>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</si>
  <si>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</si>
  <si>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</si>
  <si>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</si>
  <si>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</si>
  <si>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</si>
  <si>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</si>
  <si>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</si>
  <si>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</si>
  <si>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</si>
  <si>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</si>
  <si>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</si>
  <si>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</si>
  <si>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</si>
  <si>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</si>
  <si>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</si>
  <si>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</si>
  <si>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</si>
  <si>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</si>
  <si>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</si>
  <si>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</si>
  <si>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</si>
  <si>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</si>
  <si>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</si>
  <si>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</si>
  <si>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</si>
  <si>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</si>
  <si>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</si>
  <si>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</si>
  <si>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</si>
  <si>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</si>
  <si>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</si>
  <si>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</si>
  <si>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</si>
  <si>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</si>
  <si>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</si>
  <si>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</si>
  <si>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</si>
  <si>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</si>
  <si>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</si>
  <si>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</si>
  <si>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</si>
  <si>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</si>
  <si>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</si>
  <si>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</si>
  <si>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</si>
  <si>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</si>
  <si>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</si>
  <si>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</si>
  <si>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</si>
  <si>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</si>
  <si>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</si>
  <si>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</si>
  <si>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</si>
  <si>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</si>
  <si>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</si>
  <si>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</si>
  <si>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</si>
  <si>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</si>
  <si>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</si>
  <si>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</si>
  <si>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</si>
  <si>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</si>
  <si>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</si>
  <si>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</si>
  <si>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</si>
  <si>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</si>
  <si>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</si>
  <si>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</si>
  <si>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</si>
  <si>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</si>
  <si>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</si>
  <si>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</si>
  <si>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</si>
  <si>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</si>
  <si>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</si>
  <si>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</si>
  <si>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</si>
  <si>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</si>
  <si>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</si>
  <si>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</si>
  <si>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</si>
  <si>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</si>
  <si>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</si>
  <si>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</si>
  <si>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</si>
  <si>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</si>
  <si>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</si>
  <si>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</si>
  <si>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</si>
  <si>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</si>
  <si>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</si>
  <si>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</si>
  <si>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</si>
  <si>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</si>
  <si>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</si>
  <si>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</si>
  <si>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</si>
  <si>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</si>
  <si>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</si>
  <si>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</si>
  <si>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</si>
  <si>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</si>
  <si>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</si>
  <si>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</si>
  <si>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</si>
  <si>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</si>
  <si>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</si>
  <si>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</si>
  <si>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</si>
  <si>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</si>
  <si>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</si>
  <si>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</si>
  <si>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</si>
  <si>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</si>
  <si>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</si>
  <si>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</si>
  <si>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</si>
  <si>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</si>
  <si>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</si>
  <si>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</si>
  <si>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</si>
  <si>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</si>
  <si>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</si>
  <si>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</si>
  <si>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</si>
  <si>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</si>
  <si>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</si>
  <si>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</si>
  <si>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</si>
  <si>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</si>
  <si>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</si>
  <si>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</si>
  <si>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</si>
  <si>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</si>
  <si>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</si>
  <si>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</si>
  <si>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</si>
  <si>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</si>
  <si>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</si>
  <si>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</si>
  <si>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</si>
  <si>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</si>
  <si>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</si>
  <si>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</si>
  <si>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</si>
  <si>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</si>
  <si>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</si>
  <si>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</si>
  <si>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</si>
  <si>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</si>
  <si>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</si>
  <si>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</si>
  <si>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</si>
  <si>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</si>
  <si>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</si>
  <si>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</si>
  <si>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</si>
  <si>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</si>
  <si>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</si>
  <si>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</si>
  <si>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</si>
  <si>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</si>
  <si>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</si>
  <si>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</si>
  <si>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</si>
  <si>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</si>
  <si>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</si>
  <si>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</si>
  <si>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</si>
  <si>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</si>
  <si>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</si>
  <si>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</si>
  <si>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</si>
  <si>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</si>
  <si>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</si>
  <si>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</si>
  <si>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</si>
  <si>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</si>
  <si>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</si>
  <si>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</si>
  <si>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</si>
  <si>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</si>
  <si>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</si>
  <si>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</si>
  <si>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</si>
  <si>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</si>
  <si>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</si>
  <si>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</si>
  <si>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</si>
  <si>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</si>
  <si>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</si>
  <si>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</si>
  <si>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</si>
  <si>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</si>
  <si>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</si>
  <si>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</si>
  <si>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</si>
  <si>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</si>
  <si>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</si>
  <si>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</si>
  <si>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</si>
  <si>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</si>
  <si>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</si>
  <si>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</si>
  <si>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</si>
  <si>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</si>
  <si>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</si>
  <si>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</si>
  <si>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</si>
  <si>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</si>
  <si>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</si>
  <si>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</si>
  <si>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</si>
  <si>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</si>
  <si>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</si>
  <si>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</si>
  <si>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</si>
  <si>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</si>
  <si>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</si>
  <si>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</si>
  <si>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</si>
  <si>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</si>
  <si>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</si>
  <si>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</si>
  <si>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</si>
  <si>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</si>
  <si>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</si>
  <si>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</si>
  <si>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</si>
  <si>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</si>
  <si>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</si>
  <si>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</si>
  <si>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</si>
  <si>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</si>
  <si>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</si>
  <si>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</si>
  <si>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</si>
  <si>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</si>
  <si>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</si>
  <si>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</si>
  <si>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</si>
  <si>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</si>
  <si>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</si>
  <si>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</si>
  <si>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</si>
  <si>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</si>
  <si>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</si>
  <si>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</si>
  <si>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</si>
  <si>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</si>
  <si>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</si>
  <si>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</si>
  <si>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</si>
  <si>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</si>
  <si>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</si>
  <si>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</si>
  <si>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</si>
  <si>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</si>
  <si>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</si>
  <si>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</si>
  <si>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</si>
  <si>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</si>
  <si>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</si>
  <si>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</si>
  <si>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</si>
  <si>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</si>
  <si>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</si>
  <si>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</si>
  <si>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</si>
  <si>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</si>
  <si>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</si>
  <si>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</si>
  <si>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</si>
  <si>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</si>
  <si>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</si>
  <si>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</si>
  <si>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</si>
  <si>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</si>
  <si>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</si>
  <si>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</si>
  <si>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</si>
  <si>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</si>
  <si>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</si>
  <si>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</si>
  <si>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</si>
  <si>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</si>
  <si>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</si>
  <si>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</si>
  <si>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</si>
  <si>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</si>
  <si>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</si>
  <si>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</si>
  <si>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</si>
  <si>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</si>
  <si>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</si>
  <si>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</si>
  <si>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</si>
  <si>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</si>
  <si>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</si>
  <si>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</si>
  <si>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</si>
  <si>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</si>
  <si>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</si>
  <si>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</si>
  <si>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</si>
  <si>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</si>
  <si>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</si>
  <si>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</si>
  <si>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</si>
  <si>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</si>
  <si>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</si>
  <si>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</si>
  <si>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</si>
  <si>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</si>
  <si>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</si>
  <si>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</si>
  <si>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</si>
  <si>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</si>
  <si>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</si>
  <si>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</si>
  <si>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</si>
  <si>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</si>
  <si>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</si>
  <si>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</si>
  <si>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</si>
  <si>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</si>
  <si>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</si>
  <si>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</si>
  <si>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</si>
  <si>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</si>
  <si>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</si>
  <si>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</si>
  <si>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</si>
  <si>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</si>
  <si>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</si>
  <si>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</si>
  <si>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</si>
  <si>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</si>
  <si>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</si>
  <si>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</si>
  <si>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</si>
  <si>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</si>
  <si>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</si>
  <si>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</si>
  <si>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</si>
  <si>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</si>
  <si>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</si>
  <si>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</si>
  <si>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</si>
  <si>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</si>
  <si>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</si>
  <si>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</si>
  <si>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</si>
  <si>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</si>
  <si>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</si>
  <si>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</si>
  <si>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</si>
  <si>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</si>
  <si>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</si>
  <si>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</si>
  <si>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</si>
  <si>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</si>
  <si>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</si>
  <si>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</si>
  <si>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</si>
  <si>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</si>
  <si>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</si>
  <si>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</si>
  <si>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</si>
  <si>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</si>
  <si>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</si>
  <si>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</si>
  <si>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</si>
  <si>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</si>
  <si>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</si>
  <si>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</si>
  <si>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</si>
  <si>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</si>
  <si>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</si>
  <si>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</si>
  <si>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</si>
  <si>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</si>
  <si>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</si>
  <si>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</si>
  <si>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</si>
  <si>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</si>
  <si>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</si>
  <si>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</si>
  <si>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</si>
  <si>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</si>
  <si>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</si>
  <si>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</si>
  <si>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</si>
  <si>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</si>
  <si>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</si>
  <si>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</si>
  <si>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</si>
  <si>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</si>
  <si>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</si>
  <si>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</si>
  <si>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</si>
  <si>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</si>
  <si>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</si>
  <si>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</si>
  <si>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</si>
  <si>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</si>
  <si>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</si>
  <si>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</si>
  <si>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</si>
  <si>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</si>
  <si>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</si>
  <si>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</si>
  <si>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</si>
  <si>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</si>
  <si>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</si>
  <si>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</si>
  <si>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</si>
  <si>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</si>
  <si>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</si>
  <si>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</si>
  <si>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</si>
  <si>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</si>
  <si>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</si>
  <si>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</si>
  <si>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</si>
  <si>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</si>
  <si>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</si>
  <si>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</si>
  <si>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</si>
  <si>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</si>
  <si>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</si>
  <si>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</si>
  <si>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</si>
  <si>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</si>
  <si>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</si>
  <si>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</si>
  <si>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</si>
  <si>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</si>
  <si>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</si>
  <si>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</si>
  <si>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</si>
  <si>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</si>
  <si>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</si>
  <si>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</si>
  <si>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</si>
  <si>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</si>
  <si>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</si>
  <si>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</si>
  <si>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</si>
  <si>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</si>
  <si>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</si>
  <si>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</si>
  <si>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</si>
  <si>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</si>
  <si>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</si>
  <si>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</si>
  <si>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</si>
  <si>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</si>
  <si>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</si>
  <si>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</si>
  <si>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</si>
  <si>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</si>
  <si>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</si>
  <si>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</si>
  <si>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</si>
  <si>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</si>
  <si>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</si>
  <si>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</si>
  <si>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</si>
  <si>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</si>
  <si>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</si>
  <si>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</si>
  <si>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</si>
  <si>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</si>
  <si>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</si>
  <si>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</si>
  <si>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</si>
  <si>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</si>
  <si>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</si>
  <si>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</si>
  <si>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</si>
  <si>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</si>
  <si>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</si>
  <si>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</si>
  <si>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</si>
  <si>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</si>
  <si>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</si>
  <si>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</si>
  <si>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</si>
  <si>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</si>
  <si>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</si>
  <si>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</si>
  <si>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</si>
  <si>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</si>
  <si>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</si>
  <si>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</si>
  <si>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</si>
  <si>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</si>
  <si>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</si>
  <si>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</si>
  <si>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</si>
  <si>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</si>
  <si>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</si>
  <si>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</si>
  <si>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</si>
  <si>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</si>
  <si>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</si>
  <si>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</si>
  <si>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</si>
  <si>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</si>
  <si>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</si>
  <si>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</si>
  <si>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</si>
  <si>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</si>
  <si>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</si>
  <si>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</si>
  <si>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</si>
  <si>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</si>
  <si>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</si>
  <si>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</si>
  <si>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</si>
  <si>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</si>
  <si>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</si>
  <si>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</si>
  <si>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</si>
  <si>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</si>
  <si>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</si>
  <si>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</si>
  <si>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</si>
  <si>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</si>
  <si>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</si>
  <si>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</si>
  <si>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</si>
  <si>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</si>
  <si>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</si>
  <si>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</si>
  <si>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</si>
  <si>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</si>
  <si>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</si>
  <si>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</si>
  <si>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</si>
  <si>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</si>
  <si>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</si>
  <si>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</si>
  <si>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</si>
  <si>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</si>
  <si>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</si>
  <si>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</si>
  <si>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</si>
  <si>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</si>
  <si>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</si>
  <si>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</si>
  <si>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</si>
  <si>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</si>
  <si>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</si>
  <si>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</si>
  <si>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</si>
  <si>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</si>
  <si>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</si>
  <si>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</si>
  <si>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</si>
  <si>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</si>
  <si>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</si>
  <si>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</si>
  <si>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</si>
  <si>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</si>
  <si>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</si>
  <si>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</si>
  <si>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</si>
  <si>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</si>
  <si>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</si>
  <si>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</si>
  <si>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</si>
  <si>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</si>
  <si>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</si>
  <si>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</si>
  <si>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</si>
  <si>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</si>
  <si>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</si>
  <si>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</si>
  <si>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</si>
  <si>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</si>
  <si>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</si>
  <si>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</si>
  <si>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</si>
  <si>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</si>
  <si>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</si>
  <si>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</si>
  <si>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</si>
  <si>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</si>
  <si>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</si>
  <si>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</si>
  <si>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</si>
  <si>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</si>
  <si>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</si>
  <si>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</si>
  <si>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</si>
  <si>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</si>
  <si>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</si>
  <si>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</si>
  <si>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</si>
  <si>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</si>
  <si>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</si>
  <si>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</si>
  <si>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</si>
  <si>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</si>
  <si>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</si>
  <si>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</si>
  <si>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</si>
  <si>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</si>
  <si>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</si>
  <si>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</si>
  <si>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</si>
  <si>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</si>
  <si>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</si>
  <si>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</si>
  <si>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</si>
  <si>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</si>
  <si>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</si>
  <si>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</si>
  <si>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</si>
  <si>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</si>
  <si>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</si>
  <si>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</si>
  <si>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</si>
  <si>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</si>
  <si>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</si>
  <si>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</si>
  <si>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</si>
  <si>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</si>
  <si>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</si>
  <si>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</si>
  <si>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</si>
  <si>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</si>
  <si>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</si>
  <si>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</si>
  <si>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</si>
  <si>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</si>
  <si>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</si>
  <si>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</si>
  <si>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</si>
  <si>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</si>
  <si>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</si>
  <si>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</si>
  <si>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</si>
  <si>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</si>
  <si>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</si>
  <si>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</si>
  <si>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</si>
  <si>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</si>
  <si>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</si>
  <si>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</si>
  <si>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</si>
  <si>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</si>
  <si>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</si>
  <si>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</si>
  <si>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</si>
  <si>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</si>
  <si>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</si>
  <si>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</si>
  <si>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</si>
  <si>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</si>
  <si>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</si>
  <si>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</si>
  <si>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</si>
  <si>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</si>
  <si>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</si>
  <si>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</si>
  <si>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</si>
  <si>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</si>
  <si>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</si>
  <si>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</si>
  <si>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</si>
  <si>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</si>
  <si>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</si>
  <si>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</si>
  <si>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</si>
  <si>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</si>
  <si>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</si>
  <si>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</si>
  <si>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</si>
  <si>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</si>
  <si>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</si>
  <si>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</si>
  <si>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</si>
  <si>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</si>
  <si>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</si>
  <si>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</si>
  <si>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</si>
  <si>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</si>
  <si>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</si>
  <si>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</si>
  <si>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</si>
  <si>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</si>
  <si>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</si>
  <si>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</si>
  <si>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</si>
  <si>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</si>
  <si>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</si>
  <si>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</si>
  <si>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</si>
  <si>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</si>
  <si>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</si>
  <si>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</si>
  <si>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</si>
  <si>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</si>
  <si>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</si>
  <si>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</si>
  <si>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</si>
  <si>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</si>
  <si>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</si>
  <si>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</si>
  <si>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</si>
  <si>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</si>
  <si>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</si>
  <si>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</si>
  <si>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</si>
  <si>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</si>
  <si>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</si>
  <si>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</si>
  <si>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</si>
  <si>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</si>
  <si>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</si>
  <si>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</si>
  <si>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</si>
  <si>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</si>
  <si>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</si>
  <si>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</si>
  <si>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</si>
  <si>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</si>
  <si>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</si>
  <si>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</si>
  <si>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</si>
  <si>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</si>
  <si>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</si>
  <si>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</si>
  <si>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</si>
  <si>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</si>
  <si>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</si>
  <si>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</si>
  <si>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</si>
  <si>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</si>
  <si>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</si>
  <si>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</si>
  <si>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</si>
  <si>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</si>
  <si>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</si>
  <si>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</si>
  <si>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</si>
  <si>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</si>
  <si>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</si>
  <si>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</si>
  <si>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</si>
  <si>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</si>
  <si>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</si>
  <si>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</si>
  <si>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</si>
  <si>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</si>
  <si>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</si>
  <si>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</si>
  <si>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</si>
  <si>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</si>
  <si>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</si>
  <si>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</si>
  <si>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</si>
  <si>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</si>
  <si>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</si>
  <si>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</si>
  <si>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</si>
  <si>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</si>
  <si>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</si>
  <si>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</si>
  <si>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</si>
  <si>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</si>
  <si>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</si>
  <si>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</si>
  <si>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</si>
  <si>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</si>
  <si>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</si>
  <si>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</si>
  <si>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</si>
  <si>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</si>
  <si>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</si>
  <si>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</si>
  <si>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</si>
  <si>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</si>
  <si>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</si>
  <si>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</si>
  <si>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</si>
  <si>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</si>
  <si>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</si>
  <si>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</si>
  <si>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</si>
  <si>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</si>
  <si>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</si>
  <si>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</si>
  <si>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</si>
  <si>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</si>
  <si>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</si>
  <si>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</si>
  <si>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</si>
  <si>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</si>
  <si>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</si>
  <si>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</si>
  <si>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</si>
  <si>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</si>
  <si>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</si>
  <si>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</si>
  <si>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</si>
  <si>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</si>
  <si>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</si>
  <si>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</si>
  <si>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</si>
  <si>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</si>
  <si>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</si>
  <si>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</si>
  <si>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</si>
  <si>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</si>
  <si>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</si>
  <si>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</si>
  <si>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</si>
  <si>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</si>
  <si>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</si>
  <si>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</si>
  <si>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</si>
  <si>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</si>
  <si>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</si>
  <si>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</si>
  <si>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</si>
  <si>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</si>
  <si>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</si>
  <si>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</si>
  <si>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</si>
  <si>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</si>
  <si>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</si>
  <si>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</si>
  <si>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</si>
  <si>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</si>
  <si>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</si>
  <si>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</si>
  <si>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</si>
  <si>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</si>
  <si>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</si>
  <si>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</si>
  <si>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</si>
  <si>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</si>
  <si>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</si>
  <si>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</si>
  <si>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</si>
  <si>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</si>
  <si>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</si>
  <si>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</si>
  <si>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</si>
  <si>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</si>
  <si>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</si>
  <si>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</si>
  <si>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</si>
  <si>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</si>
  <si>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</si>
  <si>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</si>
  <si>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</si>
  <si>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</si>
  <si>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</si>
  <si>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</si>
  <si>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</si>
  <si>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</si>
  <si>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</si>
  <si>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</si>
  <si>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</si>
  <si>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</si>
  <si>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</si>
  <si>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</si>
  <si>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</si>
  <si>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</si>
  <si>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</si>
  <si>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</si>
  <si>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</si>
  <si>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</si>
  <si>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</si>
  <si>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</si>
  <si>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</si>
  <si>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</si>
  <si>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</si>
  <si>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</si>
  <si>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</si>
  <si>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</si>
  <si>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</si>
  <si>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</si>
  <si>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</si>
  <si>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</si>
  <si>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</si>
  <si>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</si>
  <si>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</si>
  <si>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</si>
  <si>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</si>
  <si>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</si>
  <si>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</si>
  <si>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</si>
  <si>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</si>
  <si>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</si>
  <si>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</si>
  <si>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</si>
  <si>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</si>
  <si>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</si>
  <si>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</si>
  <si>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</si>
  <si>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</si>
  <si>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</si>
  <si>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</si>
  <si>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</si>
  <si>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</si>
  <si>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</si>
  <si>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</si>
  <si>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</si>
  <si>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</si>
  <si>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</si>
  <si>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</si>
  <si>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</si>
  <si>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</si>
  <si>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</si>
  <si>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</si>
  <si>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</si>
  <si>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</si>
  <si>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</si>
  <si>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</si>
  <si>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</si>
  <si>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</si>
  <si>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</si>
  <si>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</si>
  <si>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</si>
  <si>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</si>
  <si>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</si>
  <si>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</si>
  <si>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</si>
  <si>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</si>
  <si>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</si>
  <si>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</si>
  <si>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</si>
  <si>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</si>
  <si>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</si>
  <si>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</si>
  <si>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</si>
  <si>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</si>
  <si>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</si>
  <si>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</si>
  <si>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</si>
  <si>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</si>
  <si>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</si>
  <si>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</si>
  <si>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</si>
  <si>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</si>
  <si>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</si>
  <si>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</si>
  <si>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</si>
  <si>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</si>
  <si>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</si>
  <si>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</si>
  <si>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</si>
  <si>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</si>
  <si>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</si>
  <si>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</si>
  <si>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</si>
  <si>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</si>
  <si>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</si>
  <si>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</si>
  <si>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</si>
  <si>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</si>
  <si>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</si>
  <si>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</si>
  <si>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</si>
  <si>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</si>
  <si>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</si>
  <si>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</si>
  <si>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</si>
  <si>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</si>
  <si>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</si>
  <si>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</si>
  <si>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</si>
  <si>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</si>
  <si>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</si>
  <si>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</si>
  <si>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</si>
  <si>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</si>
  <si>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</si>
  <si>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</si>
  <si>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</si>
  <si>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</si>
  <si>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</si>
  <si>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</si>
  <si>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</si>
  <si>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</si>
  <si>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</si>
  <si>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</si>
  <si>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</si>
  <si>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</si>
  <si>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</si>
  <si>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</si>
  <si>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</si>
  <si>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</si>
  <si>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</si>
  <si>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</si>
  <si>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</si>
  <si>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</si>
  <si>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</si>
  <si>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</si>
  <si>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</si>
  <si>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</si>
  <si>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</si>
  <si>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</si>
  <si>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</si>
  <si>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</si>
  <si>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</si>
  <si>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</si>
  <si>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</si>
  <si>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</si>
  <si>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</si>
  <si>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</si>
  <si>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</si>
  <si>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</si>
  <si>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</si>
  <si>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</si>
  <si>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</si>
  <si>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</si>
  <si>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</si>
  <si>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</si>
  <si>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</si>
  <si>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</si>
  <si>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</si>
  <si>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</si>
  <si>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</si>
  <si>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</si>
  <si>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</si>
  <si>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</si>
  <si>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</si>
  <si>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</si>
  <si>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</si>
  <si>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</si>
  <si>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</si>
  <si>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</si>
  <si>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</si>
  <si>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</si>
  <si>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</si>
  <si>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</si>
  <si>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</si>
  <si>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</si>
  <si>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</si>
  <si>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</si>
  <si>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</si>
  <si>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</si>
  <si>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</si>
  <si>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</si>
  <si>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</si>
  <si>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</si>
  <si>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</si>
  <si>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</si>
  <si>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</si>
  <si>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</si>
  <si>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</si>
  <si>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</si>
  <si>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</si>
  <si>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</si>
  <si>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</si>
  <si>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</si>
  <si>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</si>
  <si>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</si>
  <si>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</si>
  <si>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</si>
  <si>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</si>
  <si>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</si>
  <si>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</si>
  <si>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</si>
  <si>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</si>
  <si>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</si>
  <si>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</si>
  <si>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</si>
  <si>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</si>
  <si>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</si>
  <si>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</si>
  <si>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</si>
  <si>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</si>
  <si>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</si>
  <si>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</si>
  <si>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</si>
  <si>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</si>
  <si>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</si>
  <si>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</si>
  <si>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</si>
  <si>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</si>
  <si>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</si>
  <si>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</si>
  <si>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</si>
  <si>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</si>
  <si>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</si>
  <si>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</si>
  <si>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</si>
  <si>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</si>
  <si>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</si>
  <si>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</si>
  <si>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</si>
  <si>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</si>
  <si>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</si>
  <si>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</si>
  <si>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</si>
  <si>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</si>
  <si>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</si>
  <si>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</si>
  <si>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</si>
  <si>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</si>
  <si>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</si>
  <si>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</si>
  <si>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</si>
  <si>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</si>
  <si>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</si>
  <si>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</si>
  <si>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</si>
  <si>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</si>
  <si>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</si>
  <si>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</si>
  <si>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</si>
  <si>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</si>
  <si>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</si>
  <si>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</si>
  <si>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</si>
  <si>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</si>
  <si>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</si>
  <si>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</si>
  <si>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</si>
  <si>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</si>
  <si>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</si>
  <si>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</si>
  <si>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</si>
  <si>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</si>
  <si>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</si>
  <si>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</si>
  <si>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</si>
  <si>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</si>
  <si>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</si>
  <si>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</si>
  <si>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</si>
  <si>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</si>
  <si>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</si>
  <si>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</si>
  <si>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</si>
  <si>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</si>
  <si>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</si>
  <si>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</si>
  <si>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</si>
  <si>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</si>
  <si>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</si>
  <si>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</si>
  <si>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</si>
  <si>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</si>
  <si>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</si>
  <si>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</si>
  <si>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</si>
  <si>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</si>
  <si>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</si>
  <si>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</si>
  <si>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</si>
  <si>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</si>
  <si>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</si>
  <si>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</si>
  <si>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</si>
  <si>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</si>
  <si>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</si>
  <si>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</si>
  <si>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</si>
  <si>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</si>
  <si>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</si>
  <si>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</si>
  <si>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</si>
  <si>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</si>
  <si>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</si>
  <si>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</si>
  <si>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</si>
  <si>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</si>
  <si>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</si>
  <si>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</si>
  <si>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</si>
  <si>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</si>
  <si>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</si>
  <si>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</si>
  <si>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</si>
  <si>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</si>
  <si>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</si>
  <si>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</si>
  <si>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</si>
  <si>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</si>
  <si>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</si>
  <si>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</si>
  <si>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</si>
  <si>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</si>
  <si>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</si>
  <si>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</si>
  <si>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</si>
  <si>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</si>
  <si>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</si>
  <si>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</si>
  <si>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</si>
  <si>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</si>
  <si>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</si>
  <si>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</si>
  <si>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</si>
  <si>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</si>
  <si>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</si>
  <si>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</si>
  <si>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</si>
  <si>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</si>
  <si>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</si>
  <si>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</si>
  <si>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</si>
  <si>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</si>
  <si>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</si>
  <si>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</si>
  <si>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</si>
  <si>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</si>
  <si>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</si>
  <si>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</si>
  <si>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</si>
  <si>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</si>
  <si>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</si>
  <si>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</si>
  <si>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</si>
  <si>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</si>
  <si>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</si>
  <si>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</si>
  <si>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</si>
  <si>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</si>
  <si>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</si>
  <si>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</si>
  <si>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</si>
  <si>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</si>
  <si>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</si>
  <si>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</si>
  <si>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</si>
  <si>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</si>
  <si>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</si>
  <si>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</si>
  <si>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</si>
  <si>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</si>
  <si>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</si>
  <si>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</si>
  <si>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</si>
  <si>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</si>
  <si>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</si>
  <si>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</si>
  <si>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</si>
  <si>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</si>
  <si>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</si>
  <si>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</si>
  <si>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</si>
  <si>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</si>
  <si>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</si>
  <si>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</si>
  <si>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</si>
  <si>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</si>
  <si>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</si>
  <si>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</si>
  <si>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</si>
  <si>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</si>
  <si>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</si>
  <si>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</si>
  <si>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</si>
  <si>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</si>
  <si>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</si>
  <si>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</si>
  <si>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</si>
  <si>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</si>
  <si>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</si>
  <si>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</si>
  <si>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</si>
  <si>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</si>
  <si>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</si>
  <si>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</si>
  <si>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</si>
  <si>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</si>
  <si>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</si>
  <si>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</si>
  <si>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</si>
  <si>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</si>
  <si>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</si>
  <si>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</si>
  <si>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</si>
  <si>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</si>
  <si>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</si>
  <si>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</si>
  <si>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</si>
  <si>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</si>
  <si>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</si>
  <si>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</si>
  <si>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</si>
  <si>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</si>
  <si>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</si>
  <si>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</si>
  <si>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</si>
  <si>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</si>
  <si>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</si>
  <si>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</si>
  <si>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</si>
  <si>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</si>
  <si>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</si>
  <si>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</si>
  <si>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</si>
  <si>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</si>
  <si>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</si>
  <si>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</si>
  <si>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</si>
  <si>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</si>
  <si>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</si>
  <si>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</si>
  <si>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</si>
  <si>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</si>
  <si>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</si>
  <si>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</si>
  <si>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</si>
  <si>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</si>
  <si>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</si>
  <si>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</si>
  <si>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</si>
  <si>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</si>
  <si>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</si>
  <si>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</si>
  <si>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</si>
  <si>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</si>
  <si>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</si>
  <si>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</si>
  <si>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</si>
  <si>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</si>
  <si>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</si>
  <si>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</si>
  <si>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</si>
  <si>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</si>
  <si>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</si>
  <si>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</si>
  <si>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</si>
  <si>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</si>
  <si>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</si>
  <si>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</si>
  <si>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</si>
  <si>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</si>
  <si>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</si>
  <si>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</si>
  <si>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</si>
  <si>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</si>
  <si>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</si>
  <si>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</si>
  <si>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</si>
  <si>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</si>
  <si>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</si>
  <si>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</si>
  <si>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</si>
  <si>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</si>
  <si>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</si>
  <si>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</si>
  <si>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</si>
  <si>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</si>
  <si>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</si>
  <si>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</si>
  <si>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</si>
  <si>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</si>
  <si>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</si>
  <si>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</si>
  <si>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</si>
  <si>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</si>
  <si>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</si>
  <si>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</si>
  <si>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</si>
  <si>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</si>
  <si>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</si>
  <si>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</si>
  <si>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</si>
  <si>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</si>
  <si>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</si>
  <si>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</si>
  <si>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</si>
  <si>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</si>
  <si>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</si>
  <si>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</si>
  <si>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</si>
  <si>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</si>
  <si>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</si>
  <si>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</si>
  <si>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</si>
  <si>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</si>
  <si>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</si>
  <si>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</si>
  <si>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</si>
  <si>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</si>
  <si>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</si>
  <si>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</si>
  <si>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</si>
  <si>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</si>
  <si>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</si>
  <si>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</si>
  <si>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</si>
  <si>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</si>
  <si>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</si>
  <si>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</si>
  <si>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</si>
  <si>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</si>
  <si>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</si>
  <si>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</si>
  <si>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</si>
  <si>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</si>
  <si>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</si>
  <si>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</si>
  <si>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</si>
  <si>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</si>
  <si>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</si>
  <si>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</si>
  <si>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</si>
  <si>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</si>
  <si>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</si>
  <si>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</si>
  <si>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</si>
  <si>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</si>
  <si>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</si>
  <si>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</si>
  <si>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</si>
  <si>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</si>
  <si>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</si>
  <si>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</si>
  <si>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</si>
  <si>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</si>
  <si>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</si>
  <si>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</si>
  <si>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</si>
  <si>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</si>
  <si>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</si>
  <si>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</si>
  <si>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</si>
  <si>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</si>
  <si>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</si>
  <si>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</si>
  <si>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</si>
  <si>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</si>
  <si>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</si>
  <si>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</si>
  <si>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</si>
  <si>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</si>
  <si>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</si>
  <si>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</si>
  <si>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</si>
  <si>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</si>
  <si>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</si>
  <si>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</si>
  <si>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</si>
  <si>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</si>
  <si>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</si>
  <si>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</si>
  <si>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</si>
  <si>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</si>
  <si>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</si>
  <si>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</si>
  <si>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</si>
  <si>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</si>
  <si>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</si>
  <si>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</si>
  <si>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</si>
  <si>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</si>
  <si>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</si>
  <si>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</si>
  <si>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</si>
  <si>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</si>
  <si>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</si>
  <si>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</si>
  <si>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</si>
  <si>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</si>
  <si>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</si>
  <si>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</si>
  <si>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</si>
  <si>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</si>
  <si>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</si>
  <si>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</si>
  <si>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</si>
  <si>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</si>
  <si>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</si>
  <si>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</si>
  <si>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</si>
  <si>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</si>
  <si>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</si>
  <si>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</si>
  <si>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</si>
  <si>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</si>
  <si>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</si>
  <si>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</si>
  <si>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</si>
  <si>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</si>
  <si>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</si>
  <si>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</si>
  <si>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</si>
  <si>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</si>
  <si>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</si>
  <si>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</si>
  <si>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</si>
  <si>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</si>
  <si>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</si>
  <si>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</si>
  <si>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</si>
  <si>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</si>
  <si>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</si>
  <si>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</si>
  <si>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</si>
  <si>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</si>
  <si>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</si>
  <si>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</si>
  <si>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</si>
  <si>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</si>
  <si>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</si>
  <si>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</si>
  <si>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</si>
  <si>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</si>
  <si>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</si>
  <si>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</si>
  <si>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</si>
  <si>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</si>
  <si>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</si>
  <si>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</si>
  <si>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</si>
  <si>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</si>
  <si>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</si>
  <si>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</si>
  <si>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</si>
  <si>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</si>
  <si>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</si>
  <si>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</si>
  <si>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</si>
  <si>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</si>
  <si>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</si>
  <si>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</si>
  <si>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</si>
  <si>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</si>
  <si>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</si>
  <si>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</si>
  <si>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</si>
  <si>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</si>
  <si>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</si>
  <si>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</si>
  <si>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</si>
  <si>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</si>
  <si>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</si>
  <si>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</si>
  <si>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</si>
  <si>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</si>
  <si>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</si>
  <si>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</si>
  <si>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</si>
  <si>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</si>
  <si>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</si>
  <si>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</si>
  <si>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</si>
  <si>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</si>
  <si>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</si>
  <si>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</si>
  <si>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</si>
  <si>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</si>
  <si>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</si>
  <si>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</si>
  <si>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</si>
  <si>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</si>
  <si>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</si>
  <si>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</si>
  <si>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</si>
  <si>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</si>
  <si>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</si>
  <si>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</si>
  <si>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</si>
  <si>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</si>
  <si>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</si>
  <si>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</si>
  <si>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</si>
  <si>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</si>
  <si>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</si>
  <si>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</si>
  <si>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</si>
  <si>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</si>
  <si>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</si>
  <si>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</si>
  <si>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</si>
  <si>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</si>
  <si>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</si>
  <si>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</si>
  <si>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</si>
  <si>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</si>
  <si>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</si>
  <si>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</si>
  <si>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</si>
  <si>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</si>
  <si>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</si>
  <si>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</si>
  <si>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</si>
  <si>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</si>
  <si>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</si>
  <si>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</si>
  <si>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</si>
  <si>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</si>
  <si>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</si>
  <si>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</si>
  <si>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</si>
  <si>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</si>
  <si>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</si>
  <si>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</si>
  <si>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</si>
  <si>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</si>
  <si>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</si>
  <si>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</si>
  <si>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</si>
  <si>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</si>
  <si>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</si>
  <si>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</si>
  <si>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</si>
  <si>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</si>
  <si>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</si>
  <si>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</si>
  <si>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</si>
  <si>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</si>
  <si>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</si>
  <si>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</si>
  <si>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</si>
  <si>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</si>
  <si>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</si>
  <si>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</si>
  <si>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</si>
  <si>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</si>
  <si>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</si>
  <si>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</si>
  <si>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</si>
  <si>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</si>
  <si>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</si>
  <si>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</si>
  <si>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</si>
  <si>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</si>
  <si>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</si>
  <si>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</si>
  <si>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</si>
  <si>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</si>
  <si>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</si>
  <si>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</si>
  <si>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</si>
  <si>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</si>
  <si>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</si>
  <si>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</si>
  <si>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</si>
  <si>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</si>
  <si>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</si>
  <si>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</si>
  <si>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</si>
  <si>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</si>
  <si>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</si>
  <si>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</si>
  <si>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</si>
  <si>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</si>
  <si>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</si>
  <si>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</si>
  <si>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</si>
  <si>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</si>
  <si>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</si>
  <si>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</si>
  <si>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</si>
  <si>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</si>
  <si>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</si>
  <si>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</si>
  <si>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</si>
  <si>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</si>
  <si>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</si>
  <si>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</si>
  <si>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</si>
  <si>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</si>
  <si>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</si>
  <si>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</si>
  <si>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</si>
  <si>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</si>
  <si>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</si>
  <si>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</si>
  <si>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</si>
  <si>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</si>
  <si>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</si>
  <si>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</si>
  <si>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</si>
  <si>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</si>
  <si>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</si>
  <si>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</si>
  <si>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</si>
  <si>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</si>
  <si>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</si>
  <si>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</si>
  <si>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</si>
  <si>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</si>
  <si>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</si>
  <si>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</si>
  <si>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</si>
  <si>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</si>
  <si>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</si>
  <si>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</si>
  <si>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</si>
  <si>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</si>
  <si>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</si>
  <si>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</si>
  <si>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</si>
  <si>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</si>
  <si>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</si>
  <si>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</si>
  <si>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</si>
  <si>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</si>
  <si>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</si>
  <si>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</si>
  <si>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</si>
  <si>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</si>
  <si>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</si>
  <si>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</si>
  <si>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</si>
  <si>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</si>
  <si>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</si>
  <si>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</si>
  <si>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</si>
  <si>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</si>
  <si>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</si>
  <si>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</si>
  <si>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</si>
  <si>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</si>
  <si>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</si>
  <si>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</si>
  <si>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</si>
  <si>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</si>
  <si>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</si>
  <si>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</si>
  <si>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</si>
  <si>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</si>
  <si>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</si>
  <si>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</si>
  <si>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</si>
  <si>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</si>
  <si>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</si>
  <si>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</si>
  <si>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</si>
  <si>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</si>
  <si>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</si>
  <si>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</si>
  <si>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</si>
  <si>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</si>
  <si>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</si>
  <si>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</si>
  <si>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</si>
  <si>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</si>
  <si>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</si>
  <si>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</si>
  <si>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</si>
  <si>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</si>
  <si>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</si>
  <si>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</si>
  <si>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</si>
  <si>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</si>
  <si>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</si>
  <si>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</si>
  <si>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</si>
  <si>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</si>
  <si>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</si>
  <si>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</si>
  <si>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</si>
  <si>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</si>
  <si>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</si>
  <si>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</si>
  <si>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</si>
  <si>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</si>
  <si>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</si>
  <si>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</si>
  <si>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</si>
  <si>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</si>
  <si>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</si>
  <si>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</si>
  <si>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</si>
  <si>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</si>
  <si>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</si>
  <si>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</si>
  <si>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</si>
  <si>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</si>
  <si>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</si>
  <si>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</si>
  <si>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</si>
  <si>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</si>
  <si>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</si>
  <si>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</si>
  <si>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</si>
  <si>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</si>
  <si>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</si>
  <si>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</si>
  <si>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</si>
  <si>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</si>
  <si>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</si>
  <si>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</si>
  <si>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</si>
  <si>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</si>
  <si>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</si>
  <si>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</si>
  <si>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</si>
  <si>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</si>
  <si>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</si>
  <si>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</si>
  <si>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</si>
  <si>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</si>
  <si>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</si>
  <si>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</si>
  <si>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</si>
  <si>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</si>
  <si>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</si>
  <si>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</si>
  <si>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</si>
  <si>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</si>
  <si>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</si>
  <si>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</si>
  <si>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</si>
  <si>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</si>
  <si>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</si>
  <si>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</si>
  <si>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</si>
  <si>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</si>
  <si>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</si>
  <si>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</si>
  <si>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</si>
  <si>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</si>
  <si>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</si>
  <si>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</si>
  <si>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</si>
  <si>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</si>
  <si>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</si>
  <si>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</si>
  <si>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</si>
  <si>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</si>
  <si>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</si>
  <si>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</si>
  <si>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</si>
  <si>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</si>
  <si>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</si>
  <si>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</si>
  <si>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</si>
  <si>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</si>
  <si>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</si>
  <si>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</si>
  <si>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</si>
  <si>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</si>
  <si>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</si>
  <si>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</si>
  <si>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</si>
  <si>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</si>
  <si>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</si>
  <si>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</si>
  <si>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</si>
  <si>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</si>
  <si>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</si>
  <si>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</si>
  <si>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</si>
  <si>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</si>
  <si>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</si>
  <si>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</si>
  <si>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</si>
  <si>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</si>
  <si>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</si>
  <si>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</si>
  <si>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</si>
  <si>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</si>
  <si>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</si>
  <si>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</si>
  <si>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</si>
  <si>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</si>
  <si>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</si>
  <si>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</si>
  <si>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</si>
  <si>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</si>
  <si>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</si>
  <si>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</si>
  <si>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</si>
  <si>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</si>
  <si>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</si>
  <si>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</si>
  <si>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</si>
  <si>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</si>
  <si>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</si>
  <si>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</si>
  <si>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</si>
  <si>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</si>
  <si>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</si>
  <si>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</si>
  <si>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</si>
  <si>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</si>
  <si>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</si>
  <si>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</si>
  <si>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</si>
  <si>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</si>
  <si>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</si>
  <si>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</si>
  <si>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</si>
  <si>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</si>
  <si>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</si>
  <si>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</si>
  <si>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</si>
  <si>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</si>
  <si>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</si>
  <si>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</si>
  <si>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</si>
  <si>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</si>
  <si>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</si>
  <si>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</si>
  <si>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</si>
  <si>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</si>
  <si>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</si>
  <si>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</si>
  <si>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</si>
  <si>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</si>
  <si>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</si>
  <si>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</si>
  <si>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</si>
  <si>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</si>
  <si>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</si>
  <si>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</si>
  <si>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</si>
  <si>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</si>
  <si>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</si>
  <si>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</si>
  <si>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</si>
  <si>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</si>
  <si>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</si>
  <si>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</si>
  <si>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</si>
  <si>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</si>
  <si>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</si>
  <si>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</si>
  <si>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</si>
  <si>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</si>
  <si>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</si>
  <si>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</si>
  <si>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</si>
  <si>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</si>
  <si>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</si>
  <si>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</si>
  <si>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</si>
  <si>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</si>
  <si>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</si>
  <si>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</si>
  <si>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</si>
  <si>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</si>
  <si>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</si>
  <si>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</si>
  <si>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</si>
  <si>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</si>
  <si>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</si>
  <si>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</si>
  <si>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</si>
  <si>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</si>
  <si>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</si>
  <si>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</si>
  <si>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</si>
  <si>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</si>
  <si>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</si>
  <si>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</si>
  <si>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</si>
  <si>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</si>
  <si>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</si>
  <si>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</si>
  <si>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</si>
  <si>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</si>
  <si>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</si>
  <si>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</si>
  <si>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</si>
  <si>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</si>
  <si>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</si>
  <si>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</si>
  <si>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</si>
  <si>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</si>
  <si>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</si>
  <si>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</si>
  <si>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</si>
  <si>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</si>
  <si>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</si>
  <si>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</si>
  <si>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</si>
  <si>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</si>
  <si>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</si>
  <si>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</si>
  <si>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</si>
  <si>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</si>
  <si>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</si>
  <si>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</si>
  <si>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</si>
  <si>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</si>
  <si>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</si>
  <si>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</si>
  <si>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</si>
  <si>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</si>
  <si>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</si>
  <si>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</si>
  <si>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</si>
  <si>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</si>
  <si>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</si>
  <si>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</si>
  <si>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</si>
  <si>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</si>
  <si>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</si>
  <si>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</si>
  <si>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</si>
  <si>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</si>
  <si>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</si>
  <si>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</si>
  <si>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</si>
  <si>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</si>
  <si>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</si>
  <si>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</si>
  <si>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</si>
  <si>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</si>
  <si>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</si>
  <si>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</si>
  <si>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</si>
  <si>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</si>
  <si>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</si>
  <si>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</si>
  <si>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</si>
  <si>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</si>
  <si>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</si>
  <si>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</si>
  <si>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</si>
  <si>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</si>
  <si>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</si>
  <si>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</si>
  <si>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</si>
  <si>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</si>
  <si>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</si>
  <si>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</si>
  <si>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</si>
  <si>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</si>
  <si>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</si>
  <si>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</si>
  <si>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</si>
  <si>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</si>
  <si>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</si>
  <si>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</si>
  <si>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</si>
  <si>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</si>
  <si>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</si>
  <si>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</si>
  <si>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</si>
  <si>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</si>
  <si>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</si>
  <si>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</si>
  <si>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</si>
  <si>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</si>
  <si>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</si>
  <si>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</si>
  <si>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</si>
  <si>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</si>
  <si>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</si>
  <si>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</si>
  <si>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</si>
  <si>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</si>
  <si>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</si>
  <si>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</si>
  <si>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</si>
  <si>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</si>
  <si>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</si>
  <si>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</si>
  <si>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</si>
  <si>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</si>
  <si>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</si>
  <si>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</si>
  <si>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</si>
  <si>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</si>
  <si>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</si>
  <si>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</si>
  <si>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</si>
  <si>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</si>
  <si>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</si>
  <si>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</si>
  <si>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</si>
  <si>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</si>
  <si>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</si>
  <si>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</si>
  <si>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</si>
  <si>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</si>
  <si>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</si>
  <si>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</si>
  <si>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</si>
  <si>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</si>
  <si>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</si>
  <si>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</si>
  <si>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</si>
  <si>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</si>
  <si>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</si>
  <si>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</si>
  <si>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</si>
  <si>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</si>
  <si>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</si>
  <si>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</si>
  <si>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</si>
  <si>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</si>
  <si>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</si>
  <si>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</si>
  <si>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</si>
  <si>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</si>
  <si>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</si>
  <si>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</si>
  <si>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</si>
  <si>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</si>
  <si>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</si>
  <si>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</si>
  <si>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</si>
  <si>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</si>
  <si>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</si>
  <si>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</si>
  <si>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</si>
  <si>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</si>
  <si>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</si>
  <si>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</si>
  <si>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</si>
  <si>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</si>
  <si>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</si>
  <si>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</si>
  <si>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</si>
  <si>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</si>
  <si>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</si>
  <si>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</si>
  <si>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</si>
  <si>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</si>
  <si>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</si>
  <si>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</si>
  <si>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</si>
  <si>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</si>
  <si>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</si>
  <si>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</si>
  <si>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</si>
  <si>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</si>
  <si>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</si>
  <si>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</si>
  <si>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</si>
  <si>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</si>
  <si>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</si>
  <si>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</si>
  <si>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</si>
  <si>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</si>
  <si>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</si>
  <si>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</si>
  <si>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</si>
  <si>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</si>
  <si>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</si>
  <si>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</si>
  <si>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</si>
  <si>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</si>
  <si>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</si>
  <si>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</si>
  <si>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</si>
  <si>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</si>
  <si>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</si>
  <si>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</si>
  <si>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</si>
  <si>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</si>
  <si>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</si>
  <si>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</si>
  <si>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</si>
  <si>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</si>
  <si>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</si>
  <si>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</si>
  <si>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</si>
  <si>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</si>
  <si>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</si>
  <si>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</si>
  <si>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</si>
  <si>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</si>
  <si>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</si>
  <si>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</si>
  <si>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</si>
  <si>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</si>
  <si>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</si>
  <si>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</si>
  <si>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</si>
  <si>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</si>
  <si>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</si>
  <si>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</si>
  <si>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</si>
  <si>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</si>
  <si>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</si>
  <si>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</si>
  <si>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</si>
  <si>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</si>
  <si>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</si>
  <si>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</si>
  <si>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</si>
  <si>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</si>
  <si>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</si>
  <si>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</si>
  <si>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</si>
  <si>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</si>
  <si>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</si>
  <si>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</si>
  <si>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</si>
  <si>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</si>
  <si>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</si>
  <si>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</si>
  <si>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</si>
  <si>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</si>
  <si>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</si>
  <si>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</si>
  <si>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</si>
  <si>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</si>
  <si>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</si>
  <si>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</si>
  <si>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</si>
  <si>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</si>
  <si>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</si>
  <si>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</si>
  <si>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</si>
  <si>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</si>
  <si>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</si>
  <si>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</si>
  <si>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</si>
  <si>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</si>
  <si>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</si>
  <si>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</si>
  <si>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</si>
  <si>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</si>
  <si>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</si>
  <si>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</si>
  <si>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</si>
  <si>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</si>
  <si>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</si>
  <si>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</si>
  <si>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</si>
  <si>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</si>
  <si>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</si>
  <si>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</si>
  <si>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</si>
  <si>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</si>
  <si>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</si>
  <si>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</si>
  <si>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</si>
  <si>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</si>
  <si>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</si>
  <si>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</si>
  <si>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</si>
  <si>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</si>
  <si>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</si>
  <si>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</si>
  <si>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</si>
  <si>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</si>
  <si>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</si>
  <si>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</si>
  <si>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</si>
  <si>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</si>
  <si>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</si>
  <si>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</si>
  <si>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</si>
  <si>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</si>
  <si>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</si>
  <si>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</si>
  <si>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</si>
  <si>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</si>
  <si>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</si>
  <si>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</si>
  <si>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</si>
  <si>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</si>
  <si>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</si>
  <si>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</si>
  <si>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</si>
  <si>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</si>
  <si>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</si>
  <si>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</si>
  <si>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</si>
  <si>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</si>
  <si>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</si>
  <si>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</si>
  <si>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</si>
  <si>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</si>
  <si>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</si>
  <si>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</si>
  <si>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</si>
  <si>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</si>
  <si>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</si>
  <si>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</si>
  <si>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</si>
  <si>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</si>
  <si>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</si>
  <si>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</si>
  <si>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</si>
  <si>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</si>
  <si>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</si>
  <si>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</si>
  <si>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</si>
  <si>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</si>
  <si>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</si>
  <si>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</si>
  <si>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</si>
  <si>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</si>
  <si>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</si>
  <si>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</si>
  <si>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</si>
  <si>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</si>
  <si>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</si>
  <si>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</si>
  <si>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</si>
  <si>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</si>
  <si>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</si>
  <si>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</si>
  <si>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</si>
  <si>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</si>
  <si>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</si>
  <si>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</si>
  <si>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</si>
  <si>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</si>
  <si>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</si>
  <si>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</si>
  <si>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</si>
  <si>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</si>
  <si>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</si>
  <si>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</si>
  <si>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</si>
  <si>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</si>
  <si>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</si>
  <si>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</si>
  <si>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</si>
  <si>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</si>
  <si>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</si>
  <si>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</si>
  <si>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</si>
  <si>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</si>
  <si>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</si>
  <si>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</si>
  <si>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</si>
  <si>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</si>
  <si>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</si>
  <si>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</si>
  <si>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</si>
  <si>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</si>
  <si>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</si>
  <si>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</si>
  <si>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</si>
  <si>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</si>
  <si>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</si>
  <si>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</si>
  <si>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</si>
  <si>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</si>
  <si>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</si>
  <si>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</si>
  <si>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</si>
  <si>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</si>
  <si>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</si>
  <si>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</si>
  <si>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</si>
  <si>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</si>
  <si>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</si>
  <si>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</si>
  <si>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</si>
  <si>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</si>
  <si>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</si>
  <si>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</si>
  <si>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</si>
  <si>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</si>
  <si>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</si>
  <si>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</si>
  <si>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</si>
  <si>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</si>
  <si>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</si>
  <si>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</si>
  <si>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</si>
  <si>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</si>
  <si>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</si>
  <si>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</si>
  <si>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</si>
  <si>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</si>
  <si>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</si>
  <si>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</si>
  <si>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</si>
  <si>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</si>
  <si>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</si>
  <si>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</si>
  <si>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</si>
  <si>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</si>
  <si>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</si>
  <si>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</si>
  <si>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</si>
  <si>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</si>
  <si>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</si>
  <si>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</si>
  <si>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</si>
  <si>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</si>
  <si>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</si>
  <si>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</si>
  <si>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</si>
  <si>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</si>
  <si>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</si>
  <si>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</si>
  <si>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</si>
  <si>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</si>
  <si>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</si>
  <si>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</si>
  <si>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</si>
  <si>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</si>
  <si>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</si>
  <si>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</si>
  <si>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</si>
  <si>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</si>
  <si>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</si>
  <si>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</si>
  <si>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</si>
  <si>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</si>
  <si>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</si>
  <si>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</si>
  <si>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</si>
  <si>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</si>
  <si>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</si>
  <si>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</si>
  <si>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</si>
  <si>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</si>
  <si>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</si>
  <si>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</si>
  <si>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</si>
  <si>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</si>
  <si>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</si>
  <si>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</si>
  <si>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</si>
  <si>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</si>
  <si>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</si>
  <si>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</si>
  <si>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</si>
  <si>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</si>
  <si>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</si>
  <si>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</si>
  <si>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</si>
  <si>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</si>
  <si>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</si>
  <si>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</si>
  <si>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</si>
  <si>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</si>
  <si>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</si>
  <si>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</si>
  <si>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</si>
  <si>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</si>
  <si>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</si>
  <si>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</si>
  <si>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</si>
  <si>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</si>
  <si>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</si>
  <si>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</si>
  <si>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</si>
  <si>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</si>
  <si>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</si>
  <si>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</si>
  <si>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</si>
  <si>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</si>
  <si>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</si>
  <si>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</si>
  <si>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</si>
  <si>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</si>
  <si>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</si>
  <si>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</si>
  <si>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</si>
  <si>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</si>
  <si>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</si>
  <si>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</si>
  <si>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</si>
  <si>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</si>
  <si>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</si>
  <si>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</si>
  <si>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</si>
  <si>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</si>
  <si>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</si>
  <si>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</si>
  <si>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</si>
  <si>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</si>
  <si>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</si>
  <si>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</si>
  <si>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</si>
  <si>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</si>
  <si>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</si>
  <si>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</si>
  <si>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</si>
  <si>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</si>
  <si>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</si>
  <si>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</si>
  <si>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</si>
  <si>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</si>
  <si>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</si>
  <si>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</si>
  <si>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</si>
  <si>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</si>
  <si>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</si>
  <si>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</si>
  <si>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</si>
  <si>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</si>
  <si>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</si>
  <si>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</si>
  <si>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</si>
  <si>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</si>
  <si>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</si>
  <si>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</si>
  <si>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</si>
  <si>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</si>
  <si>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</si>
  <si>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</si>
  <si>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</si>
  <si>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</si>
  <si>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</si>
  <si>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</si>
  <si>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</si>
  <si>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</si>
  <si>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</si>
  <si>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</si>
  <si>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</si>
  <si>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</si>
  <si>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</si>
  <si>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</si>
  <si>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</si>
  <si>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</si>
  <si>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</si>
  <si>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</si>
  <si>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</si>
  <si>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</si>
  <si>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</si>
  <si>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</si>
  <si>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</si>
  <si>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</si>
  <si>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</si>
  <si>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</si>
  <si>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</si>
  <si>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</si>
  <si>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</si>
  <si>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</si>
  <si>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</si>
  <si>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</si>
  <si>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</si>
  <si>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</si>
  <si>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</si>
  <si>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</si>
  <si>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</si>
  <si>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</si>
  <si>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</si>
  <si>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</si>
  <si>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</si>
  <si>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</si>
  <si>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</si>
  <si>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</si>
  <si>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</si>
  <si>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</si>
  <si>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</si>
  <si>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</si>
  <si>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</si>
  <si>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</si>
  <si>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</si>
  <si>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</si>
  <si>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</si>
  <si>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</si>
  <si>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</si>
  <si>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</si>
  <si>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</si>
  <si>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</si>
  <si>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</si>
  <si>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</si>
  <si>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</si>
  <si>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</si>
  <si>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</si>
  <si>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</si>
  <si>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</si>
  <si>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</si>
  <si>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</si>
  <si>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</si>
  <si>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</si>
  <si>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</si>
  <si>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</si>
  <si>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</si>
  <si>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</si>
  <si>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</si>
  <si>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</si>
  <si>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</si>
  <si>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</si>
  <si>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</si>
  <si>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</si>
  <si>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</si>
  <si>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</si>
  <si>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</si>
  <si>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</si>
  <si>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</si>
  <si>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</si>
  <si>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</si>
  <si>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</si>
  <si>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</si>
  <si>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</si>
  <si>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</si>
  <si>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</si>
  <si>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</si>
  <si>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</si>
  <si>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</si>
  <si>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</si>
  <si>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</si>
  <si>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</si>
  <si>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</si>
  <si>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</si>
  <si>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</si>
  <si>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</si>
  <si>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</si>
  <si>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</si>
  <si>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</si>
  <si>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</si>
  <si>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</si>
  <si>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</si>
  <si>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</si>
  <si>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</si>
  <si>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</si>
  <si>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</si>
  <si>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</si>
  <si>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</si>
  <si>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</si>
  <si>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</si>
  <si>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</si>
  <si>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</si>
  <si>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</si>
  <si>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</si>
  <si>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</si>
  <si>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</si>
  <si>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</si>
  <si>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</si>
  <si>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</si>
  <si>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</si>
  <si>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</si>
  <si>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</si>
  <si>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</si>
  <si>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</si>
  <si>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</si>
  <si>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</si>
  <si>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</si>
  <si>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</si>
  <si>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</si>
  <si>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</si>
  <si>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</si>
  <si>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</si>
  <si>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</si>
  <si>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</si>
  <si>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</si>
  <si>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</si>
  <si>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</si>
  <si>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</si>
  <si>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</si>
  <si>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</si>
  <si>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</si>
  <si>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</si>
  <si>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</si>
  <si>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</si>
  <si>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</si>
  <si>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</si>
  <si>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</si>
  <si>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</si>
  <si>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</si>
  <si>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</si>
  <si>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</si>
  <si>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</si>
  <si>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</si>
  <si>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</si>
  <si>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</si>
  <si>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</si>
  <si>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</si>
  <si>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</si>
  <si>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</si>
  <si>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</si>
  <si>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</si>
  <si>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</si>
  <si>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</si>
  <si>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</si>
  <si>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</si>
  <si>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</si>
  <si>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</si>
  <si>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</si>
  <si>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</si>
  <si>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</si>
  <si>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</si>
  <si>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</si>
  <si>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</si>
  <si>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</si>
  <si>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</si>
  <si>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</si>
  <si>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</si>
  <si>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</si>
  <si>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</si>
  <si>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</si>
  <si>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</si>
  <si>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</si>
  <si>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</si>
  <si>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</si>
  <si>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</si>
  <si>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</si>
  <si>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</si>
  <si>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</si>
  <si>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</si>
  <si>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</si>
  <si>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</si>
  <si>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</si>
  <si>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</si>
  <si>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</si>
  <si>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</si>
  <si>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</si>
  <si>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</si>
  <si>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</si>
  <si>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</si>
  <si>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</si>
  <si>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</si>
  <si>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</si>
  <si>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</si>
  <si>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</si>
  <si>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</si>
  <si>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</si>
  <si>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</si>
  <si>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</si>
  <si>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</si>
  <si>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</si>
  <si>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</si>
  <si>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</si>
  <si>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</si>
  <si>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</si>
  <si>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</si>
  <si>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</si>
  <si>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</si>
  <si>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</si>
  <si>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</si>
  <si>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</si>
  <si>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</si>
  <si>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</si>
  <si>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</si>
  <si>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</si>
  <si>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</si>
  <si>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</si>
  <si>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</si>
  <si>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</si>
  <si>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</si>
  <si>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</si>
  <si>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</si>
  <si>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</si>
  <si>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</si>
  <si>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</si>
  <si>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</si>
  <si>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</si>
  <si>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</si>
  <si>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</si>
  <si>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</si>
  <si>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</si>
  <si>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</si>
  <si>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</si>
  <si>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</si>
  <si>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</si>
  <si>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</si>
  <si>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</si>
  <si>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</si>
  <si>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</si>
  <si>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</si>
  <si>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</si>
  <si>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</si>
  <si>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</si>
  <si>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</si>
  <si>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</si>
  <si>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</si>
  <si>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</si>
  <si>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</si>
  <si>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</si>
  <si>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</si>
  <si>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</si>
  <si>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</si>
  <si>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</si>
  <si>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</si>
  <si>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</si>
  <si>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</si>
  <si>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</si>
  <si>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</si>
  <si>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</si>
  <si>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</si>
  <si>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</si>
  <si>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</si>
  <si>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</si>
  <si>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</si>
  <si>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</si>
  <si>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</si>
  <si>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</si>
  <si>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</si>
  <si>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</si>
  <si>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</si>
  <si>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</si>
  <si>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</si>
  <si>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</si>
  <si>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</si>
  <si>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</si>
  <si>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</si>
  <si>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</si>
  <si>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</si>
  <si>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</si>
  <si>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</si>
  <si>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</si>
  <si>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</si>
  <si>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</si>
  <si>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</si>
  <si>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</si>
  <si>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</si>
  <si>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</si>
  <si>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</si>
  <si>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</si>
  <si>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</si>
  <si>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</si>
  <si>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</si>
  <si>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</si>
  <si>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</si>
  <si>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</si>
  <si>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</si>
  <si>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</si>
  <si>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</si>
  <si>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</si>
  <si>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</si>
  <si>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</si>
  <si>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</si>
  <si>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</si>
  <si>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</si>
  <si>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</si>
  <si>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</si>
  <si>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</si>
  <si>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</si>
  <si>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</si>
  <si>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</si>
  <si>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</si>
  <si>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</si>
  <si>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</si>
  <si>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</si>
  <si>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</si>
  <si>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</si>
  <si>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</si>
  <si>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</si>
  <si>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</si>
  <si>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</si>
  <si>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</si>
  <si>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</si>
  <si>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</si>
  <si>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</si>
  <si>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</si>
  <si>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</si>
  <si>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</si>
  <si>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</si>
  <si>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</si>
  <si>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</si>
  <si>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</si>
  <si>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</si>
  <si>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</si>
  <si>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</si>
  <si>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</si>
  <si>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</si>
  <si>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</si>
  <si>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</si>
  <si>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</si>
  <si>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</si>
  <si>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</si>
  <si>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</si>
  <si>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</si>
  <si>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</si>
  <si>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</si>
  <si>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</si>
  <si>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</si>
  <si>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</si>
  <si>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</si>
  <si>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</si>
  <si>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</si>
  <si>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</si>
  <si>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</si>
  <si>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</si>
  <si>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</si>
  <si>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</si>
  <si>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</si>
  <si>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</si>
  <si>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</si>
  <si>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</si>
  <si>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</si>
  <si>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</si>
  <si>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</si>
  <si>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</si>
  <si>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</si>
  <si>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</si>
  <si>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</si>
  <si>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</si>
  <si>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</si>
  <si>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</si>
  <si>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</si>
  <si>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</si>
  <si>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</si>
  <si>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</si>
  <si>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</si>
  <si>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</si>
  <si>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</si>
  <si>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</si>
  <si>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</si>
  <si>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</si>
  <si>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</si>
  <si>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</si>
  <si>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</si>
  <si>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</si>
  <si>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</si>
  <si>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</si>
  <si>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</si>
  <si>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</si>
  <si>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</si>
  <si>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</si>
  <si>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</si>
  <si>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</si>
  <si>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</si>
  <si>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</si>
  <si>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</si>
  <si>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</si>
  <si>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</si>
  <si>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</si>
  <si>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</si>
  <si>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</si>
  <si>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</si>
  <si>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</si>
  <si>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</si>
  <si>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</si>
  <si>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</si>
  <si>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</si>
  <si>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</si>
  <si>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</si>
  <si>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</si>
  <si>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</si>
  <si>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</si>
  <si>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</si>
  <si>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</si>
  <si>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</si>
  <si>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</si>
  <si>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</si>
  <si>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</si>
  <si>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</si>
  <si>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</si>
  <si>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</si>
  <si>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</si>
  <si>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</si>
  <si>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</si>
  <si>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</si>
  <si>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</si>
  <si>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</si>
  <si>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</si>
  <si>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</si>
  <si>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</si>
  <si>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</si>
  <si>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</si>
  <si>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</si>
  <si>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</si>
  <si>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</si>
  <si>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</si>
  <si>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</si>
  <si>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</si>
  <si>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</si>
  <si>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</si>
  <si>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</si>
  <si>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</si>
  <si>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</si>
  <si>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</si>
  <si>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</si>
  <si>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</si>
  <si>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</si>
  <si>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</si>
  <si>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</si>
  <si>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</si>
  <si>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</si>
  <si>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</si>
  <si>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</si>
  <si>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</si>
  <si>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</si>
  <si>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</si>
  <si>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</si>
  <si>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</si>
  <si>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</si>
  <si>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</si>
  <si>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</si>
  <si>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</si>
  <si>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</si>
  <si>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</si>
  <si>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</si>
  <si>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</si>
  <si>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</si>
  <si>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</si>
  <si>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</si>
  <si>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</si>
  <si>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</si>
  <si>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</si>
  <si>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</si>
  <si>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</si>
  <si>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</si>
  <si>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</si>
  <si>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</si>
  <si>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</si>
  <si>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</si>
  <si>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</si>
  <si>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</si>
  <si>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</si>
  <si>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</si>
  <si>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</si>
  <si>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</si>
  <si>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</si>
  <si>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</si>
  <si>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</si>
  <si>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</si>
  <si>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</si>
  <si>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</si>
  <si>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</si>
  <si>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</si>
  <si>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</si>
  <si>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</si>
  <si>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</si>
  <si>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</si>
  <si>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</si>
  <si>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</si>
  <si>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</si>
  <si>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</si>
  <si>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</si>
  <si>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</si>
  <si>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</si>
  <si>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</si>
  <si>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</si>
  <si>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</si>
  <si>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</si>
  <si>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</si>
  <si>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</si>
  <si>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</si>
  <si>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</si>
  <si>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</si>
  <si>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</si>
  <si>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</si>
  <si>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</si>
  <si>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</si>
  <si>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</si>
  <si>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</si>
  <si>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</si>
  <si>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</si>
  <si>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</si>
  <si>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</si>
  <si>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</si>
  <si>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</si>
  <si>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</si>
  <si>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</si>
  <si>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</si>
  <si>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</si>
  <si>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</si>
  <si>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</si>
  <si>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</si>
  <si>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</si>
  <si>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</si>
  <si>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</si>
  <si>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</si>
  <si>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</si>
  <si>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</si>
  <si>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</si>
  <si>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</si>
  <si>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</si>
  <si>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</si>
  <si>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</si>
  <si>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</si>
  <si>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</si>
  <si>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</si>
  <si>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</si>
  <si>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</si>
  <si>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</si>
  <si>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</si>
  <si>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</si>
  <si>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</si>
  <si>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</si>
  <si>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</si>
  <si>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</si>
  <si>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</si>
  <si>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</si>
  <si>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</si>
  <si>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</si>
  <si>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</si>
  <si>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</si>
  <si>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</si>
  <si>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</si>
  <si>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</si>
  <si>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</si>
  <si>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</si>
  <si>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</si>
  <si>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</si>
  <si>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</si>
  <si>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</si>
  <si>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</si>
  <si>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</si>
  <si>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</si>
  <si>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</si>
  <si>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</si>
  <si>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</si>
  <si>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</si>
  <si>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</si>
  <si>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</si>
  <si>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</si>
  <si>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</si>
  <si>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</si>
  <si>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</si>
  <si>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</si>
  <si>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</si>
  <si>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</si>
  <si>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</si>
  <si>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</si>
  <si>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</si>
  <si>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</si>
  <si>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</si>
  <si>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</si>
  <si>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</si>
  <si>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</si>
  <si>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</si>
  <si>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</si>
  <si>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</si>
  <si>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</si>
  <si>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</si>
  <si>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</si>
  <si>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</si>
  <si>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</si>
  <si>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</si>
  <si>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</si>
  <si>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</si>
  <si>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</si>
  <si>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</si>
  <si>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</si>
  <si>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</si>
  <si>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</si>
  <si>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</si>
  <si>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</si>
  <si>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</si>
  <si>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</si>
  <si>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</si>
  <si>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</si>
  <si>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</si>
  <si>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</si>
  <si>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</si>
  <si>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</si>
  <si>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</si>
  <si>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</si>
  <si>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</si>
  <si>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</si>
  <si>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</si>
  <si>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</si>
  <si>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</si>
  <si>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</si>
  <si>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</si>
  <si>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</si>
  <si>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</si>
  <si>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</si>
  <si>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</si>
  <si>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</si>
  <si>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</si>
  <si>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</si>
  <si>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</si>
  <si>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</si>
  <si>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</si>
  <si>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</si>
  <si>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</si>
  <si>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</si>
  <si>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</si>
  <si>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</si>
  <si>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</si>
  <si>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</si>
  <si>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</si>
  <si>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</si>
  <si>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</si>
  <si>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</si>
  <si>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</si>
  <si>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</si>
  <si>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</si>
  <si>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</si>
  <si>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</si>
  <si>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</si>
  <si>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</si>
  <si>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</si>
  <si>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</si>
  <si>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</si>
  <si>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</si>
  <si>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</si>
  <si>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</si>
  <si>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</si>
  <si>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</si>
  <si>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</si>
  <si>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</si>
  <si>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</si>
  <si>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</si>
  <si>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</si>
  <si>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</si>
  <si>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</si>
  <si>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</si>
  <si>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</si>
  <si>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</si>
  <si>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</si>
  <si>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</si>
  <si>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</si>
  <si>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</si>
  <si>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</si>
  <si>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</si>
  <si>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</si>
  <si>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</si>
  <si>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</si>
  <si>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</si>
  <si>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</si>
  <si>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</si>
  <si>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</si>
  <si>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</si>
  <si>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</si>
  <si>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</si>
  <si>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</si>
  <si>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</si>
  <si>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</si>
  <si>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</si>
  <si>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</si>
  <si>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</si>
  <si>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</si>
  <si>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</si>
  <si>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</si>
  <si>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</si>
  <si>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</si>
  <si>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</si>
  <si>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</si>
  <si>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</si>
  <si>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</si>
  <si>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</si>
  <si>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</si>
  <si>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</si>
  <si>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</si>
  <si>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</si>
  <si>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</si>
  <si>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</si>
  <si>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</si>
  <si>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</si>
  <si>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</si>
  <si>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</si>
  <si>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</si>
  <si>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</si>
  <si>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</si>
  <si>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</si>
  <si>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</si>
  <si>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</si>
  <si>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</si>
  <si>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</si>
  <si>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</si>
  <si>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</si>
  <si>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</si>
  <si>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</si>
  <si>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</si>
  <si>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</si>
  <si>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</si>
  <si>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</si>
  <si>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</si>
  <si>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</si>
  <si>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</si>
  <si>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</si>
  <si>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</si>
  <si>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</si>
  <si>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</si>
  <si>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</si>
  <si>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</si>
  <si>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</si>
  <si>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</si>
  <si>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</si>
  <si>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</si>
  <si>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</si>
  <si>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</si>
  <si>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</si>
  <si>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</si>
  <si>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</si>
  <si>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</si>
  <si>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</si>
  <si>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</si>
  <si>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</si>
  <si>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</si>
  <si>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</si>
  <si>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</si>
  <si>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</si>
  <si>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</si>
  <si>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</si>
  <si>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</si>
  <si>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</si>
  <si>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</si>
  <si>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</si>
  <si>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</si>
  <si>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</si>
  <si>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</si>
  <si>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</si>
  <si>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</si>
  <si>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</si>
  <si>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</si>
  <si>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</si>
  <si>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</si>
  <si>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</si>
  <si>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</si>
  <si>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</si>
  <si>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</si>
  <si>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</si>
  <si>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</si>
  <si>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</si>
  <si>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</si>
  <si>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</si>
  <si>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</si>
  <si>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</si>
  <si>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</si>
  <si>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</si>
  <si>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</si>
  <si>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</si>
  <si>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</si>
  <si>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</si>
  <si>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</si>
  <si>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</si>
  <si>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</si>
  <si>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</si>
  <si>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</si>
  <si>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</si>
  <si>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</si>
  <si>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</si>
  <si>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</si>
  <si>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</si>
  <si>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</si>
  <si>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</si>
  <si>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</si>
  <si>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</si>
  <si>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</si>
  <si>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</si>
  <si>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</si>
  <si>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</si>
  <si>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</si>
  <si>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</si>
  <si>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</si>
  <si>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</si>
  <si>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</si>
  <si>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</si>
  <si>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</si>
  <si>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</si>
  <si>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</si>
  <si>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</si>
  <si>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</si>
  <si>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</si>
  <si>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</si>
  <si>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</si>
  <si>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</si>
  <si>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</si>
  <si>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</si>
  <si>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</si>
  <si>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</si>
  <si>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</si>
  <si>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</si>
  <si>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</si>
  <si>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</si>
  <si>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</si>
  <si>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</si>
  <si>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</si>
  <si>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</si>
  <si>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</si>
  <si>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</si>
  <si>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</si>
  <si>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</si>
  <si>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</si>
  <si>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</si>
  <si>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</si>
  <si>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</si>
  <si>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</si>
  <si>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</si>
  <si>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</si>
  <si>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</si>
  <si>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</si>
  <si>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</si>
  <si>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</si>
  <si>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</si>
  <si>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</si>
  <si>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</si>
  <si>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</si>
  <si>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</si>
  <si>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</si>
  <si>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</si>
  <si>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</si>
  <si>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</si>
  <si>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</si>
  <si>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</si>
  <si>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</si>
  <si>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</si>
  <si>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</si>
  <si>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</si>
  <si>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</si>
  <si>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</si>
  <si>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</si>
  <si>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</si>
  <si>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</si>
  <si>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</si>
  <si>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</si>
  <si>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</si>
  <si>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</si>
  <si>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</si>
  <si>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</si>
  <si>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</si>
  <si>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</si>
  <si>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</si>
  <si>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</si>
  <si>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</si>
  <si>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</si>
  <si>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</si>
  <si>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</si>
  <si>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</si>
  <si>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</si>
  <si>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</si>
  <si>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</si>
  <si>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</si>
  <si>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</si>
  <si>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</si>
  <si>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</si>
  <si>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</si>
  <si>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</si>
  <si>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</si>
  <si>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</si>
  <si>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</si>
  <si>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</si>
  <si>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</si>
  <si>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</si>
  <si>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</si>
  <si>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</si>
  <si>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</si>
  <si>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</si>
  <si>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</si>
  <si>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</si>
  <si>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</si>
  <si>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</si>
  <si>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</si>
  <si>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</si>
  <si>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</si>
  <si>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</si>
  <si>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</si>
  <si>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</si>
  <si>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</si>
  <si>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</si>
  <si>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</si>
  <si>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</si>
  <si>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</si>
  <si>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</si>
  <si>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</si>
  <si>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</si>
  <si>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</si>
  <si>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</si>
  <si>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</si>
  <si>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</si>
  <si>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</si>
  <si>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</si>
  <si>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</si>
  <si>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</si>
  <si>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</si>
  <si>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</si>
  <si>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</si>
  <si>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</si>
  <si>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</si>
  <si>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</si>
  <si>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</si>
  <si>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</si>
  <si>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</si>
  <si>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</si>
  <si>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</si>
  <si>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</si>
  <si>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</si>
  <si>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</si>
  <si>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</si>
  <si>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</si>
  <si>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</si>
  <si>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</si>
  <si>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</si>
  <si>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</si>
  <si>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</si>
  <si>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</si>
  <si>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</si>
  <si>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</si>
  <si>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</si>
  <si>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</si>
  <si>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</si>
  <si>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</si>
  <si>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</si>
  <si>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</si>
  <si>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</si>
  <si>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</si>
  <si>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</si>
  <si>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</si>
  <si>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</si>
  <si>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</si>
  <si>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</si>
  <si>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</si>
  <si>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</si>
  <si>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</si>
  <si>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</si>
  <si>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</si>
  <si>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</si>
  <si>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</si>
  <si>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</si>
  <si>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</si>
  <si>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</si>
  <si>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</si>
  <si>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</si>
  <si>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</si>
  <si>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</si>
  <si>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</si>
  <si>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</si>
  <si>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</si>
  <si>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</si>
  <si>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</si>
  <si>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</si>
  <si>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</si>
  <si>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</si>
  <si>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</si>
  <si>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</si>
  <si>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</si>
  <si>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</si>
  <si>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</si>
  <si>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</si>
  <si>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</si>
  <si>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</si>
  <si>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</si>
  <si>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</si>
  <si>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</si>
  <si>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</si>
  <si>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</si>
  <si>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</si>
  <si>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</si>
  <si>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</si>
  <si>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</si>
  <si>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</si>
  <si>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</si>
  <si>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</si>
  <si>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</si>
  <si>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</si>
  <si>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</si>
  <si>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</si>
  <si>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</si>
  <si>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</si>
  <si>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</si>
  <si>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</si>
  <si>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</si>
  <si>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</si>
  <si>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</si>
  <si>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</si>
  <si>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</si>
  <si>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</si>
  <si>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</si>
  <si>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</si>
  <si>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</si>
  <si>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</si>
  <si>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</si>
  <si>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</si>
  <si>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</si>
  <si>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</si>
  <si>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</si>
  <si>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</si>
  <si>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</si>
  <si>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</si>
  <si>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</si>
  <si>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</si>
  <si>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</si>
  <si>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</si>
  <si>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</si>
  <si>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</si>
  <si>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</si>
  <si>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</si>
  <si>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</si>
  <si>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</si>
  <si>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</si>
  <si>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</si>
  <si>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</si>
  <si>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</si>
  <si>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</si>
  <si>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</si>
  <si>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</si>
  <si>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</si>
  <si>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</si>
  <si>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</si>
  <si>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</si>
  <si>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</si>
  <si>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</si>
  <si>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</si>
  <si>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</si>
  <si>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</si>
  <si>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</si>
  <si>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</si>
  <si>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</si>
  <si>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</si>
  <si>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</si>
  <si>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</si>
  <si>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</si>
  <si>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</si>
  <si>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</si>
  <si>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</si>
  <si>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</si>
  <si>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</si>
  <si>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</si>
  <si>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</si>
  <si>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</si>
  <si>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</si>
  <si>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</si>
  <si>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</si>
  <si>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</si>
  <si>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</si>
  <si>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</si>
  <si>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</si>
  <si>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</si>
  <si>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</si>
  <si>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</si>
  <si>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</si>
  <si>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</si>
  <si>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</si>
  <si>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</si>
  <si>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</si>
  <si>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</si>
  <si>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</si>
  <si>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</si>
  <si>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</si>
  <si>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</si>
  <si>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</si>
  <si>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</si>
  <si>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</si>
  <si>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</si>
  <si>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</si>
  <si>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</si>
  <si>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</si>
  <si>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</si>
  <si>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</si>
  <si>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</si>
  <si>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</si>
  <si>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</si>
  <si>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</si>
  <si>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</si>
  <si>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</si>
  <si>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</si>
  <si>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</si>
  <si>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</si>
  <si>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</si>
  <si>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</si>
  <si>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</si>
  <si>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</si>
  <si>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</si>
  <si>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</si>
  <si>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</si>
  <si>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</si>
  <si>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</si>
  <si>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</si>
  <si>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</si>
  <si>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</si>
  <si>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</si>
  <si>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</si>
  <si>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</si>
  <si>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</si>
  <si>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</si>
  <si>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</si>
  <si>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</si>
  <si>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</si>
  <si>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</si>
  <si>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</si>
  <si>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</si>
  <si>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</si>
  <si>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</si>
  <si>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</si>
  <si>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</si>
  <si>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</si>
  <si>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</si>
  <si>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</si>
  <si>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</si>
  <si>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</si>
  <si>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</si>
  <si>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</si>
  <si>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</si>
  <si>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</si>
  <si>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</si>
  <si>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</si>
  <si>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</si>
  <si>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</si>
  <si>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</si>
  <si>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</si>
  <si>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</si>
  <si>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</si>
  <si>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</si>
  <si>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</si>
  <si>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</si>
  <si>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</si>
  <si>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</si>
  <si>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</si>
  <si>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</si>
  <si>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</si>
  <si>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</si>
  <si>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</si>
  <si>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</si>
  <si>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</si>
  <si>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</si>
  <si>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</si>
  <si>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</si>
  <si>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</si>
  <si>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</si>
  <si>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</si>
  <si>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</si>
  <si>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</si>
  <si>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</si>
  <si>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</si>
  <si>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</si>
  <si>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</si>
  <si>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</si>
  <si>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</si>
  <si>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</si>
  <si>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</si>
  <si>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</si>
  <si>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</si>
  <si>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</si>
  <si>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</si>
  <si>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</si>
  <si>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</si>
  <si>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</si>
  <si>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</si>
  <si>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</si>
  <si>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</si>
  <si>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</si>
  <si>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</si>
  <si>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</si>
  <si>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</si>
  <si>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</si>
  <si>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</si>
  <si>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</si>
  <si>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</si>
  <si>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</si>
  <si>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</si>
  <si>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</si>
  <si>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</si>
  <si>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</si>
  <si>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</si>
  <si>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</si>
  <si>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</si>
  <si>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</si>
  <si>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</si>
  <si>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</si>
  <si>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</si>
  <si>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</si>
  <si>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</si>
  <si>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</si>
  <si>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</si>
  <si>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</si>
  <si>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</si>
  <si>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</si>
  <si>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</si>
  <si>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</si>
  <si>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</si>
  <si>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</si>
  <si>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</si>
  <si>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</si>
  <si>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</si>
  <si>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</si>
  <si>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</si>
  <si>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</si>
  <si>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</si>
  <si>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</si>
  <si>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</si>
  <si>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</si>
  <si>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</si>
  <si>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</si>
  <si>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</si>
  <si>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</si>
  <si>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</si>
  <si>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</si>
  <si>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</si>
  <si>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</si>
  <si>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</si>
  <si>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</si>
  <si>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</si>
  <si>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</si>
  <si>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</si>
  <si>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</si>
  <si>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</si>
  <si>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</si>
  <si>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</si>
  <si>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</si>
  <si>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</si>
  <si>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</si>
  <si>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</si>
  <si>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</si>
  <si>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</si>
  <si>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</si>
  <si>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</si>
  <si>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</si>
  <si>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</si>
  <si>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</si>
  <si>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</si>
  <si>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</si>
  <si>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</si>
  <si>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</si>
  <si>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</si>
  <si>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</si>
  <si>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</si>
  <si>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</si>
  <si>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</si>
  <si>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</si>
  <si>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</si>
  <si>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</si>
  <si>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</si>
  <si>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</si>
  <si>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</si>
  <si>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</si>
  <si>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</si>
  <si>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</si>
  <si>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</si>
  <si>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</si>
  <si>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</si>
  <si>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</si>
  <si>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</si>
  <si>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</si>
  <si>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</si>
  <si>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</si>
  <si>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</si>
  <si>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</si>
  <si>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</si>
  <si>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</si>
  <si>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</si>
  <si>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</si>
  <si>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</si>
  <si>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</si>
  <si>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</si>
  <si>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</si>
  <si>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</si>
  <si>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</si>
  <si>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</si>
  <si>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</si>
  <si>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</si>
  <si>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</si>
  <si>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</si>
  <si>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</si>
  <si>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</si>
  <si>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</si>
  <si>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</si>
  <si>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</si>
  <si>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</si>
  <si>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</si>
  <si>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</si>
  <si>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</si>
  <si>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</si>
  <si>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</si>
  <si>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</si>
  <si>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</si>
  <si>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</si>
  <si>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</si>
  <si>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</si>
  <si>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</si>
  <si>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</si>
  <si>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</si>
  <si>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</si>
  <si>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</si>
  <si>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</si>
  <si>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</si>
  <si>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</si>
  <si>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</si>
  <si>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</si>
  <si>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</si>
  <si>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</si>
  <si>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</si>
  <si>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</si>
  <si>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</si>
  <si>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</si>
  <si>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</si>
  <si>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</si>
  <si>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</si>
  <si>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</si>
  <si>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</si>
  <si>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</si>
  <si>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</si>
  <si>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</si>
  <si>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</si>
  <si>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</si>
  <si>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</si>
  <si>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</si>
  <si>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</si>
  <si>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</si>
  <si>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</si>
  <si>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</si>
  <si>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</si>
  <si>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</si>
  <si>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</si>
  <si>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</si>
  <si>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</si>
  <si>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</si>
  <si>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</si>
  <si>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</si>
  <si>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</si>
  <si>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</si>
  <si>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</si>
  <si>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</si>
  <si>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</si>
  <si>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</si>
  <si>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</si>
  <si>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</si>
  <si>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</si>
  <si>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</si>
  <si>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</si>
  <si>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</si>
  <si>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</si>
  <si>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</si>
  <si>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</si>
  <si>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</si>
  <si>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</si>
  <si>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</si>
  <si>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</si>
  <si>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</si>
  <si>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</si>
  <si>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</si>
  <si>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</si>
  <si>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</si>
  <si>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</si>
  <si>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</si>
  <si>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</si>
  <si>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</si>
  <si>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</si>
  <si>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</si>
  <si>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</si>
  <si>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</si>
  <si>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</si>
  <si>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</si>
  <si>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</si>
  <si>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</si>
  <si>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</si>
  <si>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</si>
  <si>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</si>
  <si>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</si>
  <si>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</si>
  <si>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</si>
  <si>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</si>
  <si>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</si>
  <si>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</si>
  <si>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</si>
  <si>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</si>
  <si>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</si>
  <si>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</si>
  <si>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</si>
  <si>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</si>
  <si>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</si>
  <si>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</si>
  <si>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</si>
  <si>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</si>
  <si>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</si>
  <si>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</si>
  <si>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</si>
  <si>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</si>
  <si>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</si>
  <si>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</si>
  <si>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</si>
  <si>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</si>
  <si>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</si>
  <si>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</si>
  <si>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</si>
  <si>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</si>
  <si>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</si>
  <si>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</si>
  <si>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</si>
  <si>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</si>
  <si>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</si>
  <si>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</si>
  <si>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</si>
  <si>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</si>
  <si>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</si>
  <si>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</si>
  <si>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</si>
  <si>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</si>
  <si>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</si>
  <si>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</si>
  <si>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</si>
  <si>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</si>
  <si>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</si>
  <si>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</si>
  <si>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</si>
  <si>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</si>
  <si>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</si>
  <si>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</si>
  <si>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</si>
  <si>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</si>
  <si>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</si>
  <si>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</si>
  <si>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</si>
  <si>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</si>
  <si>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</si>
  <si>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</si>
  <si>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</si>
  <si>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</si>
  <si>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</si>
  <si>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</si>
  <si>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</si>
  <si>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</si>
  <si>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</si>
  <si>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</si>
  <si>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</si>
  <si>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</si>
  <si>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</si>
  <si>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</si>
  <si>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</si>
  <si>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</si>
  <si>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</si>
  <si>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</si>
  <si>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</si>
  <si>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</si>
  <si>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</si>
  <si>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</si>
  <si>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</si>
  <si>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</si>
  <si>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</si>
  <si>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</si>
  <si>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</si>
  <si>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</si>
  <si>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</si>
  <si>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</si>
  <si>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</si>
  <si>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</si>
  <si>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</si>
  <si>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</si>
  <si>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</si>
  <si>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</si>
  <si>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</si>
  <si>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</si>
  <si>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</si>
  <si>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</si>
  <si>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</si>
  <si>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</si>
  <si>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</si>
  <si>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</si>
  <si>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</si>
  <si>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</si>
  <si>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</si>
  <si>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</si>
  <si>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</si>
  <si>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</si>
  <si>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</si>
  <si>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</si>
  <si>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</si>
  <si>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</si>
  <si>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</si>
  <si>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</si>
  <si>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</si>
  <si>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</si>
  <si>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</si>
  <si>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</si>
  <si>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</si>
  <si>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</si>
  <si>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</si>
  <si>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</si>
  <si>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</si>
  <si>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</si>
  <si>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</si>
  <si>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</si>
  <si>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</si>
  <si>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</si>
  <si>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</si>
  <si>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</si>
  <si>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</si>
  <si>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</si>
  <si>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</si>
  <si>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</si>
  <si>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</si>
  <si>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</si>
  <si>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</si>
  <si>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</si>
  <si>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</si>
  <si>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</si>
  <si>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</si>
  <si>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</si>
  <si>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</si>
  <si>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</si>
  <si>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</si>
  <si>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</si>
  <si>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</si>
  <si>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</si>
  <si>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</si>
  <si>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</si>
  <si>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</si>
  <si>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</si>
  <si>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</si>
  <si>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</si>
  <si>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</si>
  <si>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</si>
  <si>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</si>
  <si>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</si>
  <si>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</si>
  <si>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</si>
  <si>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</si>
  <si>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</si>
  <si>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</si>
  <si>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</si>
  <si>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</si>
  <si>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</si>
  <si>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</si>
  <si>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</si>
  <si>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</si>
  <si>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</si>
  <si>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</si>
  <si>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</si>
  <si>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</si>
  <si>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</si>
  <si>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</si>
  <si>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</si>
  <si>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</si>
  <si>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</si>
  <si>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</si>
  <si>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</si>
  <si>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</si>
  <si>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</si>
  <si>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</si>
  <si>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</si>
  <si>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</si>
  <si>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</si>
  <si>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</si>
  <si>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</si>
  <si>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</si>
  <si>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</si>
  <si>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</si>
  <si>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</si>
  <si>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</si>
  <si>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</si>
  <si>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</si>
  <si>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</si>
  <si>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</si>
  <si>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</si>
  <si>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</si>
  <si>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</si>
  <si>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</si>
  <si>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</si>
  <si>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</si>
  <si>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</si>
  <si>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</si>
  <si>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</si>
  <si>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</si>
  <si>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</si>
  <si>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</si>
  <si>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</si>
  <si>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</si>
  <si>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</si>
  <si>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</si>
  <si>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</si>
  <si>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</si>
  <si>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</si>
  <si>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</si>
  <si>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</si>
  <si>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</si>
  <si>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</si>
  <si>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</si>
  <si>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</si>
  <si>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</si>
  <si>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</si>
  <si>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</si>
  <si>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</si>
  <si>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</si>
  <si>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</si>
  <si>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</si>
  <si>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</si>
  <si>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</si>
  <si>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</si>
  <si>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</si>
  <si>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</si>
  <si>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</si>
  <si>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</si>
  <si>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</si>
  <si>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</si>
  <si>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</si>
  <si>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</si>
  <si>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</si>
  <si>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</si>
  <si>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</si>
  <si>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</si>
  <si>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</si>
  <si>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</si>
  <si>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</si>
  <si>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</si>
  <si>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</si>
  <si>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</si>
  <si>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</si>
  <si>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</si>
  <si>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</si>
  <si>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</si>
  <si>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</si>
  <si>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</si>
  <si>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</si>
  <si>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</si>
  <si>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</si>
  <si>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</si>
  <si>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</si>
  <si>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</si>
  <si>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</si>
  <si>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</si>
  <si>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</si>
  <si>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</si>
  <si>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</si>
  <si>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</si>
  <si>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</si>
  <si>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</si>
  <si>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</si>
  <si>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</si>
  <si>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</si>
  <si>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</si>
  <si>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</si>
  <si>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</si>
  <si>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</si>
  <si>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</si>
  <si>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</si>
  <si>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</si>
  <si>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</si>
  <si>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</si>
  <si>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</si>
  <si>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</si>
  <si>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</si>
  <si>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</si>
  <si>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</si>
  <si>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</si>
  <si>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</si>
  <si>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</si>
  <si>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</si>
  <si>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</si>
  <si>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</si>
  <si>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</si>
  <si>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</si>
  <si>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</si>
  <si>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</si>
  <si>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</si>
  <si>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</si>
  <si>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</si>
  <si>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</si>
  <si>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</si>
  <si>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</si>
  <si>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</si>
  <si>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</si>
  <si>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</si>
  <si>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</si>
  <si>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</si>
  <si>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</si>
  <si>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</si>
  <si>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</si>
  <si>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</si>
  <si>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</si>
  <si>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</si>
  <si>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</si>
  <si>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</si>
  <si>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</si>
  <si>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</si>
  <si>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</si>
  <si>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</si>
  <si>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</si>
  <si>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</si>
  <si>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</si>
  <si>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</si>
  <si>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</si>
  <si>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</si>
  <si>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</si>
  <si>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</si>
  <si>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</si>
  <si>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</si>
  <si>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</si>
  <si>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</si>
  <si>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</si>
  <si>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</si>
  <si>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</si>
  <si>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</si>
  <si>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</si>
  <si>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</si>
  <si>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</si>
  <si>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</si>
  <si>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</si>
  <si>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</si>
  <si>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</si>
  <si>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</si>
  <si>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</si>
  <si>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</si>
  <si>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</si>
  <si>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</si>
  <si>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</si>
  <si>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</si>
  <si>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</si>
  <si>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</si>
  <si>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</si>
  <si>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</si>
  <si>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</si>
  <si>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</si>
  <si>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</si>
  <si>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</si>
  <si>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</si>
  <si>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</si>
  <si>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</si>
  <si>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</si>
  <si>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</si>
  <si>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</si>
  <si>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</si>
  <si>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</si>
  <si>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</si>
  <si>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</si>
  <si>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</si>
  <si>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</si>
  <si>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</si>
  <si>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</si>
  <si>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</si>
  <si>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</si>
  <si>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</si>
  <si>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</si>
  <si>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</si>
  <si>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</si>
  <si>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</si>
  <si>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</si>
  <si>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</si>
  <si>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</si>
  <si>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</si>
  <si>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</si>
  <si>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</si>
  <si>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</si>
  <si>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</si>
  <si>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</si>
  <si>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</si>
  <si>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</si>
  <si>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</si>
  <si>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</si>
  <si>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</si>
  <si>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</si>
  <si>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</si>
  <si>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</si>
  <si>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</si>
  <si>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</si>
  <si>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</si>
  <si>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</si>
  <si>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</si>
  <si>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</si>
  <si>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</si>
  <si>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</si>
  <si>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</si>
  <si>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</si>
  <si>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</si>
  <si>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</si>
  <si>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</si>
  <si>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</si>
  <si>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</si>
  <si>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</si>
  <si>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</si>
  <si>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</si>
  <si>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</si>
  <si>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</si>
  <si>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</si>
  <si>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</si>
  <si>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</si>
  <si>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</si>
  <si>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</si>
  <si>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</si>
  <si>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</si>
  <si>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</si>
  <si>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</si>
  <si>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</si>
  <si>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</si>
  <si>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</si>
  <si>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</si>
  <si>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</si>
  <si>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</si>
  <si>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</si>
  <si>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</si>
  <si>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</si>
  <si>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</si>
  <si>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</si>
  <si>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</si>
  <si>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</si>
  <si>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</si>
  <si>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</si>
  <si>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</si>
  <si>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</si>
  <si>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</si>
  <si>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</si>
  <si>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</si>
  <si>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</si>
  <si>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</si>
  <si>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</si>
  <si>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</si>
  <si>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</si>
  <si>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</si>
  <si>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</si>
  <si>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</si>
  <si>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</si>
  <si>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</si>
  <si>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</si>
  <si>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</si>
  <si>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</si>
  <si>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</si>
  <si>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</si>
  <si>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</si>
  <si>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</si>
  <si>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</si>
  <si>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</si>
  <si>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</si>
  <si>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</si>
  <si>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</si>
  <si>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</si>
  <si>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</si>
  <si>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</si>
  <si>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</si>
  <si>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</si>
  <si>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</si>
  <si>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</si>
  <si>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</si>
  <si>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</si>
  <si>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</si>
  <si>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</si>
  <si>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</si>
  <si>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</si>
  <si>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</si>
  <si>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</si>
  <si>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</si>
  <si>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</si>
  <si>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</si>
  <si>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</si>
  <si>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</si>
  <si>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</si>
  <si>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</si>
  <si>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</si>
  <si>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</si>
  <si>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</si>
  <si>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</si>
  <si>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</si>
  <si>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</si>
  <si>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</si>
  <si>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</si>
  <si>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</si>
  <si>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</si>
  <si>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</si>
  <si>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</si>
  <si>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</si>
  <si>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</si>
  <si>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</si>
  <si>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</si>
  <si>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</si>
  <si>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</si>
  <si>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</si>
  <si>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</si>
  <si>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</si>
  <si>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</si>
  <si>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</si>
  <si>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</si>
  <si>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</si>
  <si>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</si>
  <si>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</si>
  <si>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</si>
  <si>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</si>
  <si>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</si>
  <si>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</si>
  <si>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</si>
  <si>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</si>
  <si>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</si>
  <si>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</si>
  <si>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</si>
  <si>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</si>
  <si>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</si>
  <si>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</si>
  <si>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</si>
  <si>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</si>
  <si>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</si>
  <si>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</si>
  <si>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</si>
  <si>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</si>
  <si>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</si>
  <si>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</si>
  <si>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</si>
  <si>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</si>
  <si>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</si>
  <si>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</si>
  <si>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</si>
  <si>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</si>
  <si>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</si>
  <si>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</si>
  <si>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</si>
  <si>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</si>
  <si>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</si>
  <si>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</si>
  <si>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</si>
  <si>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</si>
  <si>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</si>
  <si>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</si>
  <si>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</si>
  <si>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</si>
  <si>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</si>
  <si>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</si>
  <si>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</si>
  <si>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</si>
  <si>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</si>
  <si>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</si>
  <si>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</si>
  <si>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</si>
  <si>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</si>
  <si>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</si>
  <si>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</si>
  <si>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</si>
  <si>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</si>
  <si>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</si>
  <si>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</si>
  <si>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</si>
  <si>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</si>
  <si>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</si>
  <si>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</si>
  <si>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</si>
  <si>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</si>
  <si>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</si>
  <si>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</si>
  <si>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</si>
  <si>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</si>
  <si>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</si>
  <si>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</si>
  <si>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</si>
  <si>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</si>
  <si>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</si>
  <si>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</si>
  <si>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</si>
  <si>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</si>
  <si>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</si>
  <si>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</si>
  <si>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</si>
  <si>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</si>
  <si>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</si>
  <si>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</si>
  <si>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</si>
  <si>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</si>
  <si>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</si>
  <si>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</si>
  <si>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</si>
  <si>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</si>
  <si>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</si>
  <si>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</si>
  <si>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</si>
  <si>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</si>
  <si>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</si>
  <si>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</si>
  <si>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</si>
  <si>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</si>
  <si>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</si>
  <si>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</si>
  <si>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</si>
  <si>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</si>
  <si>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</si>
  <si>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</si>
  <si>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</si>
  <si>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</si>
  <si>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</si>
  <si>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</si>
  <si>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</si>
  <si>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</si>
  <si>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</si>
  <si>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</si>
  <si>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</si>
  <si>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</si>
  <si>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</si>
  <si>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</si>
  <si>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</si>
  <si>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</si>
  <si>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</si>
  <si>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</si>
  <si>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</si>
  <si>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</si>
  <si>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</si>
  <si>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</si>
  <si>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</si>
  <si>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</si>
  <si>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</si>
  <si>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</si>
  <si>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</si>
  <si>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</si>
  <si>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</si>
  <si>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</si>
  <si>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</si>
  <si>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</si>
  <si>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</si>
  <si>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</si>
  <si>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</si>
  <si>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</si>
  <si>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</si>
  <si>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</si>
  <si>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</si>
  <si>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</si>
  <si>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</si>
  <si>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</si>
  <si>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</si>
  <si>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</si>
  <si>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</si>
  <si>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</si>
  <si>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</si>
  <si>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</si>
  <si>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</si>
  <si>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</si>
  <si>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</si>
  <si>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</si>
  <si>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</si>
  <si>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</si>
  <si>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</si>
  <si>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</si>
  <si>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</si>
  <si>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</si>
  <si>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</si>
  <si>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</si>
  <si>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</si>
  <si>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</si>
  <si>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</si>
  <si>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</si>
  <si>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</si>
  <si>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</si>
  <si>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</si>
  <si>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</si>
  <si>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</si>
  <si>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</si>
  <si>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</si>
  <si>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</si>
  <si>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</si>
  <si>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</si>
  <si>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</si>
  <si>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</si>
  <si>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</si>
  <si>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</si>
  <si>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</si>
  <si>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</si>
  <si>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</si>
  <si>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</si>
  <si>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</si>
  <si>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</si>
  <si>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</si>
  <si>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</si>
  <si>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</si>
  <si>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</si>
  <si>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</si>
  <si>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</si>
  <si>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</si>
  <si>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</si>
  <si>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</si>
  <si>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</si>
  <si>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</si>
  <si>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</si>
  <si>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</si>
  <si>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</si>
  <si>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</si>
  <si>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</si>
  <si>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</si>
  <si>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</si>
  <si>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</si>
  <si>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</si>
  <si>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</si>
  <si>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</si>
  <si>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</si>
  <si>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</si>
  <si>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</si>
  <si>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</si>
  <si>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</si>
  <si>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</si>
  <si>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</si>
  <si>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</si>
  <si>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</si>
  <si>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</si>
  <si>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</si>
  <si>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</si>
  <si>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</si>
  <si>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</si>
  <si>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</si>
  <si>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</si>
  <si>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</si>
  <si>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</si>
  <si>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</si>
  <si>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</si>
  <si>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</si>
  <si>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</si>
  <si>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</si>
  <si>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</si>
  <si>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</si>
  <si>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</si>
  <si>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</si>
  <si>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</si>
  <si>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</si>
  <si>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</si>
  <si>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</si>
  <si>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</si>
  <si>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</si>
  <si>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</si>
  <si>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</si>
  <si>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</si>
  <si>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</si>
  <si>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</si>
  <si>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</si>
  <si>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</si>
  <si>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</si>
  <si>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</si>
  <si>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</si>
  <si>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</si>
  <si>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</si>
  <si>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</si>
  <si>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</si>
  <si>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</si>
  <si>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</si>
  <si>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</si>
  <si>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</si>
  <si>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</si>
  <si>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</si>
  <si>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</si>
  <si>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</si>
  <si>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</si>
  <si>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</si>
  <si>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</si>
  <si>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</si>
  <si>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</si>
  <si>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</si>
  <si>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</si>
  <si>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</si>
  <si>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</si>
  <si>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</si>
  <si>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</si>
  <si>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</si>
  <si>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</si>
  <si>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</si>
  <si>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</si>
  <si>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</si>
  <si>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</si>
  <si>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</si>
  <si>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</si>
  <si>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</si>
  <si>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</si>
  <si>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</si>
  <si>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</si>
  <si>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</si>
  <si>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</si>
  <si>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</si>
  <si>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</si>
  <si>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</si>
  <si>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</si>
  <si>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</si>
  <si>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</si>
  <si>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</si>
  <si>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</si>
  <si>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</si>
  <si>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</si>
  <si>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</si>
  <si>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</si>
  <si>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</si>
  <si>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</si>
  <si>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</si>
  <si>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</si>
  <si>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</si>
  <si>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</si>
  <si>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</si>
  <si>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</si>
  <si>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</si>
  <si>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</si>
  <si>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</si>
  <si>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</si>
  <si>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</si>
  <si>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</si>
  <si>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</si>
  <si>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</si>
  <si>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</si>
  <si>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</si>
  <si>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</si>
  <si>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</si>
  <si>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</si>
  <si>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</si>
  <si>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</si>
  <si>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</si>
  <si>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</si>
  <si>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</si>
  <si>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</si>
  <si>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</si>
  <si>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</si>
  <si>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</si>
  <si>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</si>
  <si>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</si>
  <si>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</si>
  <si>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</si>
  <si>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</si>
  <si>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</si>
  <si>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</si>
  <si>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</si>
  <si>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</si>
  <si>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</si>
  <si>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</si>
  <si>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</si>
  <si>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</si>
  <si>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</si>
  <si>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</si>
  <si>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</si>
  <si>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</si>
  <si>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</si>
  <si>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</si>
  <si>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</si>
  <si>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</si>
  <si>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</si>
  <si>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</si>
  <si>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</si>
  <si>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</si>
  <si>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</si>
  <si>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</si>
  <si>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</si>
  <si>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</si>
  <si>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</si>
  <si>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</si>
  <si>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</si>
  <si>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</si>
  <si>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</si>
  <si>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</si>
  <si>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</si>
  <si>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</si>
  <si>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</si>
  <si>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</si>
  <si>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</si>
  <si>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</si>
  <si>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</si>
  <si>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</si>
  <si>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</si>
  <si>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</si>
  <si>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</si>
  <si>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</si>
  <si>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</si>
  <si>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</si>
  <si>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</si>
  <si>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</si>
  <si>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</si>
  <si>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</si>
  <si>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</si>
  <si>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</si>
  <si>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</si>
  <si>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</si>
  <si>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</si>
  <si>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</si>
  <si>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</si>
  <si>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</si>
  <si>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</si>
  <si>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</si>
  <si>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</si>
  <si>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</si>
  <si>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</si>
  <si>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</si>
  <si>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</si>
  <si>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</si>
  <si>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</si>
  <si>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</si>
  <si>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</si>
  <si>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</si>
  <si>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</si>
  <si>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</si>
  <si>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</si>
  <si>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</si>
  <si>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</si>
  <si>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</si>
  <si>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</si>
  <si>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</si>
  <si>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</si>
  <si>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</si>
  <si>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</si>
  <si>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</si>
  <si>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</si>
  <si>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</si>
  <si>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</si>
  <si>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</si>
  <si>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</si>
  <si>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</si>
  <si>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</si>
  <si>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</si>
  <si>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</si>
  <si>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</si>
  <si>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</si>
  <si>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</si>
  <si>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</si>
  <si>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</si>
  <si>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</si>
  <si>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</si>
  <si>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</si>
  <si>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</si>
  <si>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</si>
  <si>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</si>
  <si>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</si>
  <si>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</si>
  <si>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</si>
  <si>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</si>
  <si>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</si>
  <si>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</si>
  <si>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</si>
  <si>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</si>
  <si>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</si>
  <si>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</si>
  <si>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</si>
  <si>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</si>
  <si>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</si>
  <si>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</si>
  <si>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</si>
  <si>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</si>
  <si>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</si>
  <si>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</si>
  <si>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</si>
  <si>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</si>
  <si>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</si>
  <si>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</si>
  <si>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</si>
  <si>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</si>
  <si>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</si>
  <si>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</si>
  <si>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</si>
  <si>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</si>
  <si>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</si>
  <si>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</si>
  <si>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</si>
  <si>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</si>
  <si>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</si>
  <si>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</si>
  <si>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</si>
  <si>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</si>
  <si>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</si>
  <si>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</si>
  <si>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</si>
  <si>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</si>
  <si>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</si>
  <si>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</si>
  <si>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</si>
  <si>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</si>
  <si>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</si>
  <si>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</si>
  <si>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</si>
  <si>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</si>
  <si>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</si>
  <si>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</si>
  <si>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</si>
  <si>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</si>
  <si>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</si>
  <si>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</si>
  <si>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</si>
  <si>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</si>
  <si>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</si>
  <si>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</si>
  <si>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</si>
  <si>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</si>
  <si>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</si>
  <si>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</si>
  <si>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</si>
  <si>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</si>
  <si>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</si>
  <si>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</si>
  <si>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</si>
  <si>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</si>
  <si>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</si>
  <si>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</si>
  <si>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</si>
  <si>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</si>
  <si>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</si>
  <si>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</si>
  <si>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</si>
  <si>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</si>
  <si>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</si>
  <si>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</si>
  <si>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</si>
  <si>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</si>
  <si>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</si>
  <si>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</si>
  <si>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</si>
  <si>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</si>
  <si>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</si>
  <si>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</si>
  <si>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</si>
  <si>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</si>
  <si>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</si>
  <si>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</si>
  <si>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</si>
  <si>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</si>
  <si>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</si>
  <si>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</si>
  <si>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</si>
  <si>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</si>
  <si>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</si>
  <si>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</si>
  <si>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</si>
  <si>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</si>
  <si>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</si>
  <si>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</si>
  <si>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</si>
  <si>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</si>
  <si>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</si>
  <si>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</si>
  <si>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</si>
  <si>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</si>
  <si>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</si>
  <si>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</si>
  <si>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</si>
  <si>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</si>
  <si>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</si>
  <si>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</si>
  <si>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</si>
  <si>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</si>
  <si>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</si>
  <si>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</si>
  <si>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</si>
  <si>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</si>
  <si>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</si>
  <si>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</si>
  <si>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</si>
  <si>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</si>
  <si>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</si>
  <si>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</si>
  <si>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</si>
  <si>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</si>
  <si>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</si>
  <si>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</si>
  <si>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</si>
  <si>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</si>
  <si>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</si>
  <si>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</si>
  <si>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</si>
  <si>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</si>
  <si>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</si>
  <si>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</si>
  <si>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</si>
  <si>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</si>
  <si>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</si>
  <si>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</si>
  <si>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</si>
  <si>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</si>
  <si>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</si>
  <si>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</si>
  <si>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</si>
  <si>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</si>
  <si>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</si>
  <si>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</si>
  <si>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</si>
  <si>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</si>
  <si>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</si>
  <si>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</si>
  <si>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</si>
  <si>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</si>
  <si>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</si>
  <si>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</si>
  <si>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</si>
  <si>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</si>
  <si>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</si>
  <si>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</si>
  <si>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</si>
  <si>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</si>
  <si>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</si>
  <si>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</si>
  <si>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</si>
  <si>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</si>
  <si>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</si>
  <si>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</si>
  <si>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</si>
  <si>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</si>
  <si>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</si>
  <si>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</si>
  <si>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</si>
  <si>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</si>
  <si>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</si>
  <si>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</si>
  <si>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</si>
  <si>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</si>
  <si>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</si>
  <si>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</si>
  <si>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</si>
  <si>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</si>
  <si>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</si>
  <si>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</si>
  <si>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</si>
  <si>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</si>
  <si>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</si>
  <si>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</si>
  <si>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</si>
  <si>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</si>
  <si>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</si>
  <si>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</si>
  <si>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</si>
  <si>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</si>
  <si>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</si>
  <si>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</si>
  <si>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</si>
  <si>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</si>
  <si>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</si>
  <si>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</si>
  <si>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</si>
  <si>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</si>
  <si>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</si>
  <si>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</si>
  <si>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</si>
  <si>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</si>
  <si>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</si>
  <si>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</si>
  <si>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</si>
  <si>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</si>
  <si>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</si>
  <si>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</si>
  <si>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</si>
  <si>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</si>
  <si>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</si>
  <si>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</si>
  <si>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</si>
  <si>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</si>
  <si>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</si>
  <si>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</si>
  <si>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</si>
  <si>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</si>
  <si>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</si>
  <si>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</si>
  <si>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</si>
  <si>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</si>
  <si>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</si>
  <si>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</si>
  <si>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</si>
  <si>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</si>
  <si>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</si>
  <si>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</si>
  <si>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</si>
  <si>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</si>
  <si>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</si>
  <si>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</si>
  <si>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</si>
  <si>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</si>
  <si>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</si>
  <si>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</si>
  <si>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</si>
  <si>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</si>
  <si>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</si>
  <si>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</si>
  <si>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</si>
  <si>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</si>
  <si>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</si>
  <si>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</si>
  <si>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</si>
  <si>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</si>
  <si>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</si>
  <si>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</si>
  <si>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</si>
  <si>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</si>
  <si>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</si>
  <si>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</si>
  <si>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</si>
  <si>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</si>
  <si>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</si>
  <si>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</si>
  <si>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</si>
  <si>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</si>
  <si>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</si>
  <si>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</si>
  <si>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</si>
  <si>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</si>
  <si>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</si>
  <si>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</si>
  <si>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</si>
  <si>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</si>
  <si>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</si>
  <si>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</si>
  <si>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</si>
  <si>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</si>
  <si>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</si>
  <si>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</si>
  <si>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</si>
  <si>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</si>
  <si>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</si>
  <si>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</si>
  <si>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</si>
  <si>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</si>
  <si>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</si>
  <si>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</si>
  <si>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</si>
  <si>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</si>
  <si>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</si>
  <si>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</si>
  <si>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</si>
  <si>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</si>
  <si>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</si>
  <si>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</si>
  <si>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</si>
  <si>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</si>
  <si>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</si>
  <si>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</si>
  <si>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</si>
  <si>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</si>
  <si>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</si>
  <si>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</si>
  <si>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</si>
  <si>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</si>
  <si>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</si>
  <si>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</si>
  <si>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</si>
  <si>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</si>
  <si>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</si>
  <si>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</si>
  <si>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</si>
  <si>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</si>
  <si>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</si>
  <si>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</si>
  <si>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</si>
  <si>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</si>
  <si>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</si>
  <si>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</si>
  <si>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</si>
  <si>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</si>
  <si>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</si>
  <si>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</si>
  <si>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</si>
  <si>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</si>
  <si>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</si>
  <si>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</si>
  <si>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</si>
  <si>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</si>
  <si>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</si>
  <si>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</si>
  <si>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</si>
  <si>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</si>
  <si>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</si>
  <si>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</si>
  <si>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</si>
  <si>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</si>
  <si>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</si>
  <si>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</si>
  <si>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</si>
  <si>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</si>
  <si>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</si>
  <si>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</si>
  <si>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</si>
  <si>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</si>
  <si>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</si>
  <si>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</si>
  <si>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</si>
  <si>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</si>
  <si>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</si>
  <si>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</si>
  <si>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</si>
  <si>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</si>
  <si>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</si>
  <si>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</si>
  <si>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</si>
  <si>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</si>
  <si>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</si>
  <si>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</si>
  <si>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</si>
  <si>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</si>
  <si>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</si>
  <si>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</si>
  <si>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</si>
  <si>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</si>
  <si>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</si>
  <si>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</si>
  <si>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</si>
  <si>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</si>
  <si>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</si>
  <si>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</si>
  <si>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</si>
  <si>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</si>
  <si>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</si>
  <si>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</si>
  <si>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</si>
  <si>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</si>
  <si>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</si>
  <si>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</si>
  <si>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</si>
  <si>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</si>
  <si>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</si>
  <si>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</si>
  <si>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</si>
  <si>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</si>
  <si>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</si>
  <si>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</si>
  <si>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</si>
  <si>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</si>
  <si>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</si>
  <si>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</si>
  <si>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</si>
  <si>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</si>
  <si>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</si>
  <si>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</si>
  <si>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</si>
  <si>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</si>
  <si>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</si>
  <si>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</si>
  <si>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</si>
  <si>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</si>
  <si>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</si>
  <si>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</si>
  <si>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</si>
  <si>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</si>
  <si>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</si>
  <si>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</si>
  <si>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</si>
  <si>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</si>
  <si>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</si>
  <si>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</si>
  <si>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</si>
  <si>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</si>
  <si>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</si>
  <si>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</si>
  <si>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</si>
  <si>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</si>
  <si>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</si>
  <si>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</si>
  <si>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</si>
  <si>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</si>
  <si>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</si>
  <si>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</si>
  <si>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</si>
  <si>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</si>
  <si>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</si>
  <si>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</si>
  <si>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</si>
  <si>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</si>
  <si>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</si>
  <si>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</si>
  <si>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</si>
  <si>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</si>
  <si>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</si>
  <si>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</si>
  <si>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</si>
  <si>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</si>
  <si>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</si>
  <si>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</si>
  <si>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</si>
  <si>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</si>
  <si>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</si>
  <si>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</si>
  <si>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</si>
  <si>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</si>
  <si>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</si>
  <si>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</si>
  <si>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</si>
  <si>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</si>
  <si>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</si>
  <si>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</si>
  <si>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</si>
  <si>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</si>
  <si>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</si>
  <si>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</si>
  <si>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</si>
  <si>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</si>
  <si>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</si>
  <si>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</si>
  <si>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</si>
  <si>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</si>
  <si>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</si>
  <si>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</si>
  <si>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</si>
  <si>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</si>
  <si>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</si>
  <si>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</si>
  <si>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</si>
  <si>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</si>
  <si>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</si>
  <si>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</si>
  <si>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</si>
  <si>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</si>
  <si>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</si>
  <si>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</si>
  <si>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</si>
  <si>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</si>
  <si>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</si>
  <si>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</si>
  <si>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</si>
  <si>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</si>
  <si>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</si>
  <si>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</si>
  <si>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</si>
  <si>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</si>
  <si>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</si>
  <si>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</si>
  <si>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</si>
  <si>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</si>
  <si>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</si>
  <si>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</si>
  <si>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</si>
  <si>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</si>
  <si>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</si>
  <si>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</si>
  <si>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</si>
  <si>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</si>
  <si>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</si>
  <si>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</si>
  <si>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</si>
  <si>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</si>
  <si>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</si>
  <si>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</si>
  <si>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</si>
  <si>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</si>
  <si>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</si>
  <si>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</si>
  <si>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</si>
  <si>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</si>
  <si>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</si>
  <si>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</si>
  <si>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</si>
  <si>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</si>
  <si>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</si>
  <si>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</si>
  <si>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</si>
  <si>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</si>
  <si>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</si>
  <si>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</si>
  <si>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</si>
  <si>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</si>
  <si>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</si>
  <si>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</si>
  <si>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</si>
  <si>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</si>
  <si>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</si>
  <si>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</si>
  <si>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</si>
  <si>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</si>
  <si>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</si>
  <si>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</si>
  <si>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</si>
  <si>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</si>
  <si>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</si>
  <si>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</si>
  <si>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</si>
  <si>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</si>
  <si>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</si>
  <si>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</si>
  <si>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</si>
  <si>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</si>
  <si>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</si>
  <si>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</si>
  <si>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</si>
  <si>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</si>
  <si>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</si>
  <si>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</si>
  <si>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</si>
  <si>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</si>
  <si>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</si>
  <si>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</si>
  <si>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</si>
  <si>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</si>
  <si>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</si>
  <si>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</si>
  <si>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</si>
  <si>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</si>
  <si>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</si>
  <si>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</si>
  <si>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</si>
  <si>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</si>
  <si>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</si>
  <si>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</si>
  <si>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</si>
  <si>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</si>
  <si>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</si>
  <si>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</si>
  <si>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</si>
  <si>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</si>
  <si>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</si>
  <si>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</si>
  <si>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</si>
  <si>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</si>
  <si>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</si>
  <si>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</si>
  <si>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</si>
  <si>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</si>
  <si>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</si>
  <si>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</si>
  <si>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</si>
  <si>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</si>
  <si>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</si>
  <si>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</si>
  <si>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</si>
  <si>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</si>
  <si>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</si>
  <si>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</si>
  <si>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</si>
  <si>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</si>
  <si>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</si>
  <si>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</si>
  <si>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</si>
  <si>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</si>
  <si>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</si>
  <si>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</si>
  <si>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</si>
  <si>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</si>
  <si>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</si>
  <si>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</si>
  <si>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</si>
  <si>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</si>
  <si>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</si>
  <si>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</si>
  <si>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</si>
  <si>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</si>
  <si>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</si>
  <si>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</si>
  <si>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</si>
  <si>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</si>
  <si>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</si>
  <si>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</si>
  <si>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</si>
  <si>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</si>
  <si>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</si>
  <si>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</si>
  <si>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</si>
  <si>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</si>
  <si>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</si>
  <si>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</si>
  <si>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</si>
  <si>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</si>
  <si>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</si>
  <si>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</si>
  <si>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</si>
  <si>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</si>
  <si>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</si>
  <si>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</si>
  <si>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</si>
  <si>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</si>
  <si>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</si>
  <si>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</si>
  <si>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</si>
  <si>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</si>
  <si>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</si>
  <si>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</si>
  <si>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</si>
  <si>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</si>
  <si>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</si>
  <si>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</si>
  <si>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</si>
  <si>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</si>
  <si>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</si>
  <si>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</si>
  <si>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</si>
  <si>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</si>
  <si>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</si>
  <si>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</si>
  <si>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</si>
  <si>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</si>
  <si>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</si>
  <si>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</si>
  <si>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</si>
  <si>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</si>
  <si>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</si>
  <si>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</si>
  <si>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</si>
  <si>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</si>
  <si>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</si>
  <si>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</si>
  <si>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</si>
  <si>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</si>
  <si>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</si>
  <si>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</si>
  <si>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</si>
  <si>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</si>
  <si>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</si>
  <si>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</si>
  <si>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</si>
  <si>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</si>
  <si>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</si>
  <si>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</si>
  <si>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</si>
  <si>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</si>
  <si>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</si>
  <si>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</si>
  <si>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</si>
  <si>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</si>
  <si>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</si>
  <si>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</si>
  <si>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</si>
  <si>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</si>
  <si>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</si>
  <si>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</si>
  <si>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</si>
  <si>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</si>
  <si>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</si>
  <si>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</si>
  <si>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</si>
  <si>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</si>
  <si>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</si>
  <si>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</si>
  <si>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</si>
  <si>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</si>
  <si>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</si>
  <si>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</si>
  <si>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</si>
  <si>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</si>
  <si>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</si>
  <si>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</si>
  <si>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</si>
  <si>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</si>
  <si>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</si>
  <si>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</si>
  <si>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</si>
  <si>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</si>
  <si>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</si>
  <si>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</si>
  <si>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</si>
  <si>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</si>
  <si>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</si>
  <si>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</si>
  <si>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</si>
  <si>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</si>
  <si>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</si>
  <si>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</si>
  <si>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</si>
  <si>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</si>
  <si>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</si>
  <si>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</si>
  <si>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</si>
  <si>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</si>
  <si>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</si>
  <si>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</si>
  <si>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</si>
  <si>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</si>
  <si>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</si>
  <si>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</si>
  <si>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</si>
  <si>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</si>
  <si>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</si>
  <si>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</si>
  <si>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</si>
  <si>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</si>
  <si>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</si>
  <si>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</si>
  <si>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</si>
  <si>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</si>
  <si>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</si>
  <si>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</si>
  <si>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</si>
  <si>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</si>
  <si>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</si>
  <si>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</si>
  <si>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</si>
  <si>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</si>
  <si>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</si>
  <si>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</si>
  <si>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</si>
  <si>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</si>
  <si>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</si>
  <si>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</si>
  <si>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</si>
  <si>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</si>
  <si>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</si>
  <si>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</si>
  <si>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</si>
  <si>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</si>
  <si>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</si>
  <si>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</si>
  <si>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</si>
  <si>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</si>
  <si>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</si>
  <si>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</si>
  <si>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</si>
  <si>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</si>
  <si>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</si>
  <si>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</si>
  <si>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</si>
  <si>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</si>
  <si>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</si>
  <si>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</si>
  <si>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</si>
  <si>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</si>
  <si>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</si>
  <si>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</si>
  <si>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</si>
  <si>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</si>
  <si>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</si>
  <si>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</si>
  <si>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</si>
  <si>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</si>
  <si>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</si>
  <si>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</si>
  <si>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</si>
  <si>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</si>
  <si>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</si>
  <si>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</si>
  <si>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</si>
  <si>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</si>
  <si>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</si>
  <si>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</si>
  <si>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</si>
  <si>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</si>
  <si>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</si>
  <si>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</si>
  <si>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</si>
  <si>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</si>
  <si>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</si>
  <si>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</si>
  <si>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</si>
  <si>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</si>
  <si>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</si>
  <si>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</si>
  <si>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</si>
  <si>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</si>
  <si>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</si>
  <si>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</si>
  <si>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</si>
  <si>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</si>
  <si>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</si>
  <si>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</si>
  <si>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</si>
  <si>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</si>
  <si>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</si>
  <si>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</si>
  <si>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</si>
  <si>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</si>
  <si>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</si>
  <si>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</si>
  <si>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</si>
  <si>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</si>
  <si>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</si>
  <si>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</si>
  <si>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</si>
  <si>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</si>
  <si>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</si>
  <si>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</si>
  <si>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</si>
  <si>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</si>
  <si>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</si>
  <si>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</si>
  <si>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</si>
  <si>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</si>
  <si>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</si>
  <si>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</si>
  <si>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</si>
  <si>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</si>
  <si>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</si>
  <si>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</si>
  <si>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</si>
  <si>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</si>
  <si>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</si>
  <si>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</si>
  <si>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</si>
  <si>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</si>
  <si>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</si>
  <si>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</si>
  <si>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</si>
  <si>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</si>
  <si>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</si>
  <si>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</si>
  <si>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</si>
  <si>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</si>
  <si>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</si>
  <si>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</si>
  <si>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</si>
  <si>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</si>
  <si>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</si>
  <si>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</si>
  <si>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</si>
  <si>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</si>
  <si>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</si>
  <si>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</si>
  <si>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</si>
  <si>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</si>
  <si>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</si>
  <si>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</si>
  <si>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</si>
  <si>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</si>
  <si>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</si>
  <si>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</si>
  <si>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</si>
  <si>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</si>
  <si>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</si>
  <si>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</si>
  <si>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</si>
  <si>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</si>
  <si>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</si>
  <si>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</si>
  <si>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</si>
  <si>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</si>
  <si>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</si>
  <si>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</si>
  <si>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</si>
  <si>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</si>
  <si>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</si>
  <si>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</si>
  <si>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</si>
  <si>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</si>
  <si>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</si>
  <si>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</si>
  <si>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</si>
  <si>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</si>
  <si>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</si>
  <si>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</si>
  <si>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</si>
  <si>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</si>
  <si>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</si>
  <si>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</si>
  <si>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</si>
  <si>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</si>
  <si>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</si>
  <si>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</si>
  <si>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</si>
  <si>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</si>
  <si>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</si>
  <si>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</si>
  <si>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</si>
  <si>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</si>
  <si>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</si>
  <si>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</si>
  <si>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</si>
  <si>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</si>
  <si>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</si>
  <si>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</si>
  <si>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</si>
  <si>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</si>
  <si>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</si>
  <si>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</si>
  <si>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</si>
  <si>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</si>
  <si>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</si>
  <si>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</si>
  <si>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</si>
  <si>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</si>
  <si>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</si>
  <si>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</si>
  <si>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</si>
  <si>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</si>
  <si>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</si>
  <si>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</si>
  <si>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</si>
  <si>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</si>
  <si>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</si>
  <si>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</si>
  <si>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</si>
  <si>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</si>
  <si>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</si>
  <si>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</si>
  <si>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</si>
  <si>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</si>
  <si>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</si>
  <si>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</si>
  <si>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</si>
  <si>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</si>
  <si>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</si>
  <si>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</si>
  <si>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</si>
  <si>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</si>
  <si>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</si>
  <si>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</si>
  <si>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</si>
  <si>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</si>
  <si>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</si>
  <si>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</si>
  <si>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</si>
  <si>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</si>
  <si>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</si>
  <si>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</si>
  <si>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</si>
  <si>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</si>
  <si>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</si>
  <si>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</si>
  <si>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</si>
  <si>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</si>
  <si>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</si>
  <si>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</si>
  <si>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</si>
  <si>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</si>
  <si>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</si>
  <si>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</si>
  <si>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</si>
  <si>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</si>
  <si>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</si>
  <si>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</si>
  <si>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</si>
  <si>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</si>
  <si>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</si>
  <si>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</si>
  <si>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</si>
  <si>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</si>
  <si>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</si>
  <si>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</si>
  <si>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</si>
  <si>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</si>
  <si>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</si>
  <si>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</si>
  <si>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</si>
  <si>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</si>
  <si>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</si>
  <si>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</si>
  <si>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</si>
  <si>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</si>
  <si>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</si>
  <si>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</si>
  <si>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</si>
  <si>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</si>
  <si>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</si>
  <si>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</si>
  <si>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</si>
  <si>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</si>
  <si>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</si>
  <si>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</si>
  <si>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</si>
  <si>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</si>
  <si>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</si>
  <si>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</si>
  <si>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</si>
  <si>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</si>
  <si>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</si>
  <si>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</si>
  <si>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</si>
  <si>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</si>
  <si>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</si>
  <si>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</si>
  <si>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</si>
  <si>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</si>
  <si>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</si>
  <si>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</si>
  <si>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</si>
  <si>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</si>
  <si>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</si>
  <si>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</si>
  <si>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</si>
  <si>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</si>
  <si>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</si>
  <si>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</si>
  <si>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</si>
  <si>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</si>
  <si>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</si>
  <si>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</si>
  <si>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</si>
  <si>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</si>
  <si>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</si>
  <si>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</si>
  <si>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</si>
  <si>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</si>
  <si>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</si>
  <si>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</si>
  <si>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</si>
  <si>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</si>
  <si>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</si>
  <si>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</si>
  <si>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</si>
  <si>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</si>
  <si>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</si>
  <si>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</si>
  <si>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</si>
  <si>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</si>
  <si>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</si>
  <si>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</si>
  <si>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</si>
  <si>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</si>
  <si>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</si>
  <si>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</si>
  <si>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</si>
  <si>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</si>
  <si>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</si>
  <si>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</si>
  <si>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</si>
  <si>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</si>
  <si>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</si>
  <si>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</si>
  <si>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</si>
  <si>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</si>
  <si>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</si>
  <si>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</si>
  <si>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</si>
  <si>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</si>
  <si>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</si>
  <si>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</si>
  <si>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</si>
  <si>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</si>
  <si>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</si>
  <si>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</si>
  <si>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</si>
  <si>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</si>
  <si>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</si>
  <si>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</si>
  <si>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</si>
  <si>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</si>
  <si>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</si>
  <si>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</si>
  <si>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</si>
  <si>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</si>
  <si>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</si>
  <si>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</si>
  <si>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</si>
  <si>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</si>
  <si>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</si>
  <si>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</si>
  <si>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</si>
  <si>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</si>
  <si>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</si>
  <si>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</si>
  <si>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</si>
  <si>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</si>
  <si>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</si>
  <si>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</si>
  <si>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</si>
  <si>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</si>
  <si>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</si>
  <si>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</si>
  <si>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</si>
  <si>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</si>
  <si>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</si>
  <si>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</si>
  <si>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</si>
  <si>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</si>
  <si>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</si>
  <si>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</si>
  <si>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</si>
  <si>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</si>
  <si>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</si>
  <si>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</si>
  <si>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</si>
  <si>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</si>
  <si>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</si>
  <si>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</si>
  <si>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</si>
  <si>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</si>
  <si>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</si>
  <si>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</si>
  <si>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</si>
  <si>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</si>
  <si>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</si>
  <si>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</si>
  <si>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</si>
  <si>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</si>
  <si>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</si>
  <si>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</si>
  <si>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</si>
  <si>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</si>
  <si>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</si>
  <si>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</si>
  <si>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</si>
  <si>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</si>
  <si>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</si>
  <si>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</si>
  <si>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</si>
  <si>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</si>
  <si>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</si>
  <si>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</si>
  <si>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</si>
  <si>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</si>
  <si>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</si>
  <si>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</si>
  <si>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</si>
  <si>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</si>
  <si>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</si>
  <si>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</si>
  <si>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</si>
  <si>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</si>
  <si>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</si>
  <si>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</si>
  <si>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</si>
  <si>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</si>
  <si>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</si>
  <si>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</si>
  <si>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</si>
  <si>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</si>
  <si>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</si>
  <si>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</si>
  <si>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</si>
  <si>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</si>
  <si>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</si>
  <si>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</si>
  <si>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</si>
  <si>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</si>
  <si>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</si>
  <si>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</si>
  <si>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</si>
  <si>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</si>
  <si>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</si>
  <si>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</si>
  <si>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</si>
  <si>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</si>
  <si>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</si>
  <si>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</si>
  <si>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</si>
  <si>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</si>
  <si>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</si>
  <si>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</si>
  <si>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</si>
  <si>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</si>
  <si>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</si>
  <si>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</si>
  <si>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</si>
  <si>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</si>
  <si>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</si>
  <si>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</si>
  <si>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</si>
  <si>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</si>
  <si>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</si>
  <si>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</si>
  <si>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</si>
  <si>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</si>
  <si>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</si>
  <si>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</si>
  <si>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</si>
  <si>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</si>
  <si>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</si>
  <si>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</si>
  <si>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</si>
  <si>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</si>
  <si>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</si>
  <si>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</si>
  <si>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</si>
  <si>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</si>
  <si>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</si>
  <si>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</si>
  <si>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</si>
  <si>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</si>
  <si>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</si>
  <si>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</si>
  <si>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</si>
  <si>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</si>
  <si>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</si>
  <si>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</si>
  <si>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</si>
  <si>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</si>
  <si>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</si>
  <si>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</si>
  <si>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</si>
  <si>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</si>
  <si>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</si>
  <si>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</si>
  <si>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</si>
  <si>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</si>
  <si>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</si>
  <si>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</si>
  <si>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</si>
  <si>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</si>
  <si>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</si>
  <si>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</si>
  <si>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</si>
  <si>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</si>
  <si>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</si>
  <si>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</si>
  <si>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</si>
  <si>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</si>
  <si>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</si>
  <si>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</si>
  <si>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</si>
  <si>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</si>
  <si>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</si>
  <si>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</si>
  <si>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</si>
  <si>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</si>
  <si>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</si>
  <si>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</si>
  <si>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</si>
  <si>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</si>
  <si>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</si>
  <si>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</si>
  <si>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</si>
  <si>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</si>
  <si>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</si>
  <si>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</si>
  <si>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</si>
  <si>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</si>
  <si>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</si>
  <si>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</si>
  <si>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</si>
  <si>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</si>
  <si>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</si>
  <si>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</si>
  <si>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</si>
  <si>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</si>
  <si>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</si>
  <si>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</si>
  <si>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</si>
  <si>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</si>
  <si>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</si>
  <si>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</si>
  <si>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</si>
  <si>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</si>
  <si>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</si>
  <si>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</si>
  <si>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</si>
  <si>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</si>
  <si>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</si>
  <si>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</si>
  <si>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</si>
  <si>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</si>
  <si>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</si>
  <si>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</si>
  <si>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</si>
  <si>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</si>
  <si>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</si>
  <si>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</si>
  <si>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</si>
  <si>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</si>
  <si>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</si>
  <si>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</si>
  <si>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</si>
  <si>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</si>
  <si>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</si>
  <si>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</si>
  <si>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</si>
  <si>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</si>
  <si>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</si>
  <si>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</si>
  <si>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</si>
  <si>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</si>
  <si>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</si>
  <si>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</si>
  <si>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</si>
  <si>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</si>
  <si>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</si>
  <si>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</si>
  <si>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</si>
  <si>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</si>
  <si>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</si>
  <si>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</si>
  <si>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</si>
  <si>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</si>
  <si>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</si>
  <si>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</si>
  <si>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</si>
  <si>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</si>
  <si>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</si>
  <si>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</si>
  <si>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</si>
  <si>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</si>
  <si>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</si>
  <si>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</si>
  <si>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</si>
  <si>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</si>
  <si>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</si>
  <si>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</si>
  <si>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</si>
  <si>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</si>
  <si>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</si>
  <si>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</si>
  <si>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</si>
  <si>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</si>
  <si>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</si>
  <si>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</si>
  <si>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</si>
  <si>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</si>
  <si>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</si>
  <si>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</si>
  <si>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</si>
  <si>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</si>
  <si>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</si>
  <si>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</si>
  <si>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</si>
  <si>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</si>
  <si>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</si>
  <si>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</si>
  <si>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</si>
  <si>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</si>
  <si>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</si>
  <si>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</si>
  <si>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</si>
  <si>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</si>
  <si>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</si>
  <si>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</si>
  <si>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</si>
  <si>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</si>
  <si>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</si>
  <si>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</si>
  <si>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</si>
  <si>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</si>
  <si>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</si>
  <si>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</si>
  <si>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</si>
  <si>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</si>
  <si>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</si>
  <si>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</si>
  <si>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</si>
  <si>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</si>
  <si>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</si>
  <si>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</si>
  <si>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</si>
  <si>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</si>
  <si>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</si>
  <si>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</si>
  <si>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</si>
  <si>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</si>
  <si>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</si>
  <si>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</si>
  <si>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</si>
  <si>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</si>
  <si>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</si>
  <si>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</si>
  <si>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</si>
  <si>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</si>
  <si>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</si>
  <si>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</si>
  <si>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</si>
  <si>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</si>
  <si>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</si>
  <si>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</si>
  <si>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</si>
  <si>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</si>
  <si>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</si>
  <si>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</si>
  <si>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</si>
  <si>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</si>
  <si>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</si>
  <si>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</si>
  <si>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</si>
  <si>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</si>
  <si>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</si>
  <si>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</si>
  <si>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</si>
  <si>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</si>
  <si>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</si>
  <si>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</si>
  <si>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</si>
  <si>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</si>
  <si>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</si>
  <si>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</si>
  <si>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</si>
  <si>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</si>
  <si>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</si>
  <si>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</si>
  <si>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</si>
  <si>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</si>
  <si>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</si>
  <si>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</si>
  <si>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</si>
  <si>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</si>
  <si>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</si>
  <si>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</si>
  <si>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</si>
  <si>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</si>
  <si>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</si>
  <si>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</si>
  <si>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</si>
  <si>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</si>
  <si>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</si>
  <si>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</si>
  <si>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</si>
  <si>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</si>
  <si>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</si>
  <si>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</si>
  <si>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</si>
  <si>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</si>
  <si>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</si>
  <si>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</si>
  <si>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</si>
  <si>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</si>
  <si>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</si>
  <si>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</si>
  <si>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</si>
  <si>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</si>
  <si>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</si>
  <si>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</si>
  <si>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</si>
  <si>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</si>
  <si>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</si>
  <si>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</si>
  <si>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</si>
  <si>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</si>
  <si>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</si>
  <si>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</si>
  <si>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</si>
  <si>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</si>
  <si>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</si>
  <si>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</si>
  <si>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</si>
  <si>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</si>
  <si>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</si>
  <si>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</si>
  <si>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</si>
  <si>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</si>
  <si>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</si>
  <si>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</si>
  <si>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</si>
  <si>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</si>
  <si>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</si>
  <si>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</si>
  <si>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</si>
  <si>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</si>
  <si>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</si>
  <si>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</si>
  <si>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</si>
  <si>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</si>
  <si>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</si>
  <si>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</si>
  <si>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</si>
  <si>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</si>
  <si>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</si>
  <si>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</si>
  <si>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</si>
  <si>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</si>
  <si>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</si>
  <si>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</si>
  <si>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</si>
  <si>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</si>
  <si>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</si>
  <si>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</si>
  <si>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</si>
  <si>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</si>
  <si>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</si>
  <si>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</si>
  <si>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</si>
  <si>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</si>
  <si>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</si>
  <si>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</si>
  <si>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</si>
  <si>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</si>
  <si>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</si>
  <si>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</si>
  <si>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</si>
  <si>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</si>
  <si>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</si>
  <si>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</si>
  <si>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</si>
  <si>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</si>
  <si>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</si>
  <si>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</si>
  <si>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</si>
  <si>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</si>
  <si>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</si>
  <si>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</si>
  <si>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</si>
  <si>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</si>
  <si>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</si>
  <si>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</si>
  <si>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</si>
  <si>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</si>
  <si>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</si>
  <si>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</si>
  <si>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</si>
  <si>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</si>
  <si>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</si>
  <si>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</si>
  <si>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</si>
  <si>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</si>
  <si>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</si>
  <si>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</si>
  <si>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</si>
  <si>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</si>
  <si>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</si>
  <si>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</si>
  <si>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</si>
  <si>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</si>
  <si>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</si>
  <si>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</si>
  <si>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</si>
  <si>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</si>
  <si>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</si>
  <si>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</si>
  <si>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</si>
  <si>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</si>
  <si>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</si>
  <si>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</si>
  <si>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</si>
  <si>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</si>
  <si>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</si>
  <si>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</si>
  <si>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</si>
  <si>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</si>
  <si>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</si>
  <si>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</si>
  <si>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</si>
  <si>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</si>
  <si>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</si>
  <si>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</si>
  <si>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</si>
  <si>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</si>
  <si>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</si>
  <si>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</si>
  <si>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</si>
  <si>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</si>
  <si>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</si>
  <si>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</si>
  <si>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</si>
  <si>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</si>
  <si>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</si>
  <si>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</si>
  <si>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</si>
  <si>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</si>
  <si>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</si>
  <si>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</si>
  <si>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</si>
  <si>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</si>
  <si>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</si>
  <si>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</si>
  <si>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</si>
  <si>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</si>
  <si>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</si>
  <si>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</si>
  <si>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</si>
  <si>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</si>
  <si>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</si>
  <si>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</si>
  <si>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</si>
  <si>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</si>
  <si>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</si>
  <si>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</si>
  <si>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</si>
  <si>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</si>
  <si>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</si>
  <si>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</si>
  <si>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</si>
  <si>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</si>
  <si>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</si>
  <si>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</si>
  <si>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</si>
  <si>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</si>
  <si>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</si>
  <si>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</si>
  <si>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</si>
  <si>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</si>
  <si>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</si>
  <si>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</si>
  <si>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</si>
  <si>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</si>
  <si>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</si>
  <si>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</si>
  <si>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</si>
  <si>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</si>
  <si>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</si>
  <si>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</si>
  <si>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</si>
  <si>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</si>
  <si>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</si>
  <si>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</si>
  <si>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</si>
  <si>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</si>
  <si>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</si>
  <si>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</si>
  <si>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</si>
  <si>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</si>
  <si>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</si>
  <si>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</si>
  <si>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</si>
  <si>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</si>
  <si>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</si>
  <si>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</si>
  <si>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</si>
  <si>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</si>
  <si>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</si>
  <si>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</si>
  <si>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</si>
  <si>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</si>
  <si>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</si>
  <si>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</si>
  <si>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</si>
  <si>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</si>
  <si>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</si>
  <si>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</si>
  <si>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</si>
  <si>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</si>
  <si>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</si>
  <si>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</si>
  <si>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</si>
  <si>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</si>
  <si>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</si>
  <si>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</si>
  <si>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</si>
  <si>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</si>
  <si>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</si>
  <si>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</si>
  <si>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</si>
  <si>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</si>
  <si>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</si>
  <si>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</si>
  <si>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</si>
  <si>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</si>
  <si>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</si>
  <si>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</si>
  <si>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</si>
  <si>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</si>
  <si>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</si>
  <si>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</si>
  <si>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</si>
  <si>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</si>
  <si>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</si>
  <si>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</si>
  <si>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</si>
  <si>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</si>
  <si>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</si>
  <si>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</si>
  <si>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</si>
  <si>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</si>
  <si>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</si>
  <si>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</si>
  <si>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</si>
  <si>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</si>
  <si>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</si>
  <si>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</si>
  <si>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</si>
  <si>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</si>
  <si>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</si>
  <si>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</si>
  <si>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</si>
  <si>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</si>
  <si>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</si>
  <si>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</si>
  <si>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</si>
  <si>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</si>
  <si>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</si>
  <si>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</si>
  <si>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</si>
  <si>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</si>
  <si>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</si>
  <si>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</si>
  <si>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</si>
  <si>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</si>
  <si>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</si>
  <si>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</si>
  <si>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</si>
  <si>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</si>
  <si>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</si>
  <si>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</si>
  <si>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</si>
  <si>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</si>
  <si>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</si>
  <si>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</si>
  <si>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</si>
  <si>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</si>
  <si>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</si>
  <si>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</si>
  <si>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</si>
  <si>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</si>
  <si>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</si>
  <si>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</si>
  <si>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</si>
  <si>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</si>
  <si>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</si>
  <si>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</si>
  <si>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</si>
  <si>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</si>
  <si>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</si>
  <si>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</si>
  <si>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</si>
  <si>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</si>
  <si>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</si>
  <si>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</si>
  <si>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</si>
  <si>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</si>
  <si>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</si>
  <si>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</si>
  <si>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</si>
  <si>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</si>
  <si>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</si>
  <si>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</si>
  <si>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</si>
  <si>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</si>
  <si>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</si>
  <si>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</si>
  <si>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</si>
  <si>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</si>
  <si>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</si>
  <si>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</si>
  <si>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</si>
  <si>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</si>
  <si>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</si>
  <si>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</si>
  <si>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</si>
  <si>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</si>
  <si>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</si>
  <si>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</si>
  <si>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</si>
  <si>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</si>
  <si>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</si>
  <si>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</si>
  <si>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</si>
  <si>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</si>
  <si>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</si>
  <si>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</si>
  <si>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</si>
  <si>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</si>
  <si>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</si>
  <si>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</si>
  <si>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</si>
  <si>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</si>
  <si>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</si>
  <si>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</si>
  <si>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</si>
  <si>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</si>
  <si>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</si>
  <si>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</si>
  <si>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</si>
  <si>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</si>
  <si>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</si>
  <si>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</si>
  <si>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</si>
  <si>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</si>
  <si>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</si>
  <si>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</si>
  <si>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</si>
  <si>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</si>
  <si>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</si>
  <si>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</si>
  <si>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</si>
  <si>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</si>
  <si>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</si>
  <si>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</si>
  <si>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</si>
  <si>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</si>
  <si>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</si>
  <si>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</si>
  <si>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</si>
  <si>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</si>
  <si>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</si>
  <si>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</si>
  <si>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</si>
  <si>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</si>
  <si>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</si>
  <si>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</si>
  <si>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</si>
  <si>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</si>
  <si>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</si>
  <si>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</si>
  <si>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</si>
  <si>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</si>
  <si>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</si>
  <si>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</si>
  <si>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</si>
  <si>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</si>
  <si>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</si>
  <si>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</si>
  <si>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</si>
  <si>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</si>
  <si>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</si>
  <si>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</si>
  <si>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</si>
  <si>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</si>
  <si>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</si>
  <si>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</si>
  <si>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</si>
  <si>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</si>
  <si>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</si>
  <si>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</si>
  <si>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</si>
  <si>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</si>
  <si>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</si>
  <si>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</si>
  <si>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</si>
  <si>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</si>
  <si>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</si>
  <si>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</si>
  <si>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</si>
  <si>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</si>
  <si>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</si>
  <si>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</si>
  <si>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</si>
  <si>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</si>
  <si>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</si>
  <si>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</si>
  <si>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</si>
  <si>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</si>
  <si>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</si>
  <si>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</si>
  <si>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</si>
  <si>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</si>
  <si>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</si>
  <si>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</si>
  <si>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</si>
  <si>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</si>
  <si>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</si>
  <si>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</si>
  <si>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</si>
  <si>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</si>
  <si>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</si>
  <si>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</si>
  <si>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</si>
  <si>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</si>
  <si>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</si>
  <si>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</si>
  <si>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</si>
  <si>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</si>
  <si>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</si>
  <si>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</si>
  <si>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</si>
  <si>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</si>
  <si>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</si>
  <si>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</si>
  <si>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</si>
  <si>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</si>
  <si>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</si>
  <si>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</si>
  <si>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</si>
  <si>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</si>
  <si>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</si>
  <si>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</si>
  <si>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</si>
  <si>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</si>
  <si>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</si>
  <si>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</si>
  <si>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</si>
  <si>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</si>
  <si>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</si>
  <si>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</si>
  <si>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</si>
  <si>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</si>
  <si>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</si>
  <si>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</si>
  <si>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</si>
  <si>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</si>
  <si>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</si>
  <si>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</si>
  <si>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</si>
  <si>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</si>
  <si>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</si>
  <si>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</si>
  <si>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</si>
  <si>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</si>
  <si>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</si>
  <si>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</si>
  <si>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</si>
  <si>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</si>
  <si>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</si>
  <si>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</si>
  <si>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</si>
  <si>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</si>
  <si>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</si>
  <si>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</si>
  <si>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</si>
  <si>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</si>
  <si>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</si>
  <si>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</si>
  <si>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</si>
  <si>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</si>
  <si>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</si>
  <si>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</si>
  <si>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</si>
  <si>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</si>
  <si>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</si>
  <si>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</si>
  <si>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</si>
  <si>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</si>
  <si>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</si>
  <si>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</si>
  <si>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</si>
  <si>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</si>
  <si>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</si>
  <si>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</si>
  <si>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</si>
  <si>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</si>
  <si>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</si>
  <si>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</si>
  <si>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</si>
  <si>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</si>
  <si>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</si>
  <si>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</si>
  <si>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</si>
  <si>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</si>
  <si>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</si>
  <si>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</si>
  <si>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</si>
  <si>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</si>
  <si>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</si>
  <si>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</si>
  <si>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</si>
  <si>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</si>
  <si>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</si>
  <si>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</si>
  <si>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</si>
  <si>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</si>
  <si>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</si>
  <si>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</si>
  <si>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</si>
  <si>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</si>
  <si>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</si>
  <si>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</si>
  <si>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</si>
  <si>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</si>
  <si>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</si>
  <si>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</si>
  <si>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</si>
  <si>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</si>
  <si>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</si>
  <si>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</si>
  <si>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</si>
  <si>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</si>
  <si>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</si>
  <si>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</si>
  <si>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</si>
  <si>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</si>
  <si>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</si>
  <si>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</si>
  <si>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</si>
  <si>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</si>
  <si>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</si>
  <si>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</si>
  <si>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</si>
  <si>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</si>
  <si>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</si>
  <si>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</si>
  <si>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</si>
  <si>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</si>
  <si>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</si>
  <si>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</si>
  <si>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</si>
  <si>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</si>
  <si>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</si>
  <si>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</si>
  <si>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</si>
  <si>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</si>
  <si>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</si>
  <si>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</si>
  <si>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</si>
  <si>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</si>
  <si>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</si>
  <si>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</si>
  <si>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</si>
  <si>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</si>
  <si>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</si>
  <si>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</si>
  <si>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</si>
  <si>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</si>
  <si>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</si>
  <si>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</si>
  <si>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</si>
  <si>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</si>
  <si>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</si>
  <si>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</si>
  <si>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</si>
  <si>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</si>
  <si>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</si>
  <si>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</si>
  <si>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</si>
  <si>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</si>
  <si>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</si>
  <si>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</si>
  <si>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</si>
  <si>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</si>
  <si>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</si>
  <si>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</si>
  <si>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</si>
  <si>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</si>
  <si>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</si>
  <si>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</si>
  <si>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</si>
  <si>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</si>
  <si>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</si>
  <si>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</si>
  <si>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</si>
  <si>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</si>
  <si>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</si>
  <si>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</si>
  <si>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</si>
  <si>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</si>
  <si>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</si>
  <si>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</si>
  <si>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</si>
  <si>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</si>
  <si>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</si>
  <si>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</si>
  <si>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</si>
  <si>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</si>
  <si>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</si>
  <si>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</si>
  <si>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</si>
  <si>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</si>
  <si>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</si>
  <si>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</si>
  <si>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</si>
  <si>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</si>
  <si>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</si>
  <si>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</si>
  <si>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PCM-20251019-00000710</t>
  </si>
  <si>
    <t>EM Team on the way ETA: 60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</si>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</sst>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I7" sqref="I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286.4180651620336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5.922752662030689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5.1004976849071681E-2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45949.36649108796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45949.36649108796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45949.36649108796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45949.36649108796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45949.36649108796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45949.36649108796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45949.36649108796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45949.36649108796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45949.36649108796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45949.36649108796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45949.36649108796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45949.36649108796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45949.36649108796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45949.36649108796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45949.36649108796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45949.36649108796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45949.36649108796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45949.36649108796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45949.36649108796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45949.36649108796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45949.36649108796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45949.36649108796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45949.36649108796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45949.36649108796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45949.36649108796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45949.36649108796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45949.36649108796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45949.36649108796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45949.36649108796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45949.36649108796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45949.36649108796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45949.36649108796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45949.36649108796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45949.36649108796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45949.36649108796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45949.36649108796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45949.36649108796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45949.36649108796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45949.36649108796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45949.36649108796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45949.36649108796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45949.36649108796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45949.36649108796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45949.36649108796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45949.36649108796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45949.36649108796</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45949.36649108796</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45949.36649108796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45949.36649108796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45949.36649108796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45949.36649108796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45949.36649108796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45949.36649108796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45949.36649108796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45949.36649108796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45949.36649108796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45949.36649108796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45949.36649108796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45949.36649108796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45949.36649108796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45949.36649108796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45949.36649108796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45949.36649108796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45949.36649108796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45949.36649108796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45949.36649108796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45949.36649108796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45949.36649108796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45949.36649108796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45949.36649108796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45949.36649108796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45949.36649108796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45949.36649108796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45949.36649108796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45949.36649108796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45949.36649108796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45949.36649108796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45949.36649108796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45949.36649108796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45949.36649108796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45949.36649108796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45949.36649108796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45949.36649108796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45949.36649108796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45949.36649108796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45949.36649108796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45949.36649108796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45949.36649108796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45949.36649108796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45949.36649108796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45949.36649108796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45949.36649108796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45949.36649108796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45949.36649108796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45949.36649108796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45949.36649108796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45949.36649108796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45949.36649108796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45949.36649108796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45949.36649108796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45949.36649108796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45949.36649108796</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45949.36649108796</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K12" sqref="K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142.63940775462834</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124.36665312499827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4.870715624994773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8" t="s">
        <v>39057</v>
      </c>
      <c r="B6" s="168" t="str">
        <f>IFERROR(VLOOKUP(D6,DB!A:K,11,0),"")</f>
        <v>R2</v>
      </c>
      <c r="C6" s="168">
        <v>1</v>
      </c>
      <c r="D6" s="168" t="s">
        <v>30906</v>
      </c>
      <c r="E6" s="168" t="s">
        <v>38964</v>
      </c>
      <c r="F6" s="169">
        <v>45949.333171296297</v>
      </c>
      <c r="G6" s="170">
        <v>0.40625</v>
      </c>
      <c r="H6" s="169">
        <v>45949.326921296299</v>
      </c>
      <c r="I6" s="168" t="str">
        <f>IFERROR(VLOOKUP(D6,DB!A:F,6,0),"")</f>
        <v>Generator-SG</v>
      </c>
      <c r="J6" s="168" t="str">
        <f>IFERROR(VLOOKUP(D6,DB!A:G,7,0),"")</f>
        <v>Vandalized</v>
      </c>
      <c r="K6" s="168" t="s">
        <v>39058</v>
      </c>
      <c r="L6" s="168" t="str">
        <f>IFERROR(VLOOKUP(D6,DB!A:I,9,0),"")</f>
        <v>Latis</v>
      </c>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68"/>
      <c r="CC6" s="168"/>
      <c r="CD6" s="168"/>
      <c r="CE6" s="168"/>
      <c r="CF6" s="168"/>
      <c r="CG6" s="168"/>
      <c r="CH6" s="168"/>
      <c r="CI6" s="168"/>
      <c r="CJ6" s="168"/>
    </row>
    <row r="7" spans="1:88" ht="31.5" customHeight="1">
      <c r="A7" s="115"/>
      <c r="B7" s="18" t="str">
        <f>IFERROR(VLOOKUP(D7,DB!A:K,11,0),"")</f>
        <v/>
      </c>
      <c r="C7" s="18"/>
      <c r="D7" s="18"/>
      <c r="E7" s="116"/>
      <c r="F7" s="117"/>
      <c r="G7" s="118">
        <f ca="1">IFERROR(NOW()-F7,"-")</f>
        <v>45949.36649108796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45949.36649108796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45949.36649108796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45949.36649108796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45949.36649108796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45949.36649108796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45949.36649108796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45949.36649108796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45949.36649108796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45949.36649108796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45949.36649108796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45949.36649108796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45949.36649108796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45949.36649108796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45949.36649108796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45949.36649108796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45949.36649108796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45949.36649108796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45949.36649108796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45949.36649108796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45949.36649108796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45949.36649108796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45949.36649108796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45949.36649108796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45949.36649108796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45949.36649108796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45949.36649108796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45949.36649108796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45949.36649108796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45949.36649108796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45949.36649108796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45949.36649108796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45949.36649108796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45949.36649108796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45949.36649108796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45949.36649108796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45949.36649108796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45949.36649108796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45949.36649108796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45949.36649108796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45949.36649108796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45949.36649108796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45949.36649108796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45949.36649108796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45949.36649108796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45949.36649108796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45949.36649108796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45949.36649108796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45949.36649108796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45949.36649108796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45949.36649108796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45949.36649108796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45949.36649108796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45949.36649108796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45949.36649108796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45949.36649108796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45949.36649108796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45949.36649108796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45949.36649108796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45949.36649108796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45949.36649108796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45949.36649108796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45949.36649108796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45949.36649108796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45949.36649108796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45949.36649108796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45949.36649108796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45949.36649108796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45949.36649108796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45949.36649108796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45949.36649108796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45949.36649108796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45949.36649108796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45949.36649108796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45949.36649108796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45949.36649108796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45949.36649108796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45949.36649108796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45949.36649108796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45949.36649108796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45949.36649108796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45949.36649108796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45949.36649108796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45949.36649108796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45949.36649108796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45949.36649108796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45949.36649108796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45949.36649108796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45949.36649108796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45949.36649108796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45949.36649108796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45949.36649108796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45949.36649108796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45949.36649108796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45949.36649108796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45949.36649108796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45949.36649108796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45949.36649108796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45949.36649108796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45949.36649108796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45949.36649108796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45949.36649108796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45949.36649108796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45949.36649108796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45949.36649108796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45949.36649108796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45949.36649108796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45949.36649108796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45949.36649108796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45949.36649108796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45949.36649108796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45949.36649108796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45949.36649108796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45949.36649108796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45949.36649108796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45949.36649108796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45949.36649108796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45949.36649108796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45949.36649108796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45949.36649108796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45949.36649108796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45949.36649108796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45949.36649108796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45949.36649108796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45949.36649108796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45949.36649108796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45949.36649108796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45949.36649108796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45949.36649108796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45949.36649108796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45949.36649108796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45949.36649108796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45949.36649108796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45949.36649108796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45949.36649108796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45949.36649108796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45949.36649108796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45949.36649108796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45949.36649108796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45949.36649108796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45949.36649108796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45949.36649108796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45949.36649108796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45949.36649108796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45949.36649108796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45949.36649108796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45949.36649108796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45949.36649108796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45949.36649108796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45949.36649108796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45949.36649108796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45949.36649108796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45949.36649108796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45949.36649108796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45949.36649108796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45949.36649108796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45949.36649108796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45949.36649108796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45949.36649108796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45949.36649108796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45949.36649108796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45949.36649108796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45949.36649108796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45949.36649108796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45949.36649108796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45949.36649108796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45949.36649108796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45949.36649108796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45949.36649108796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45949.36649108796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45949.36649108796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45949.36649108796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45949.36649108796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45949.36649108796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45949.36649108796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45949.36649108796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45949.36649108796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45949.36649108796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45949.36649108796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45949.36649108796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45949.36649108796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45949.36649108796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45949.36649108796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45949.36649108796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45949.36649108796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45949.36649108796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45949.36649108796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45949.36649108796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45949.36649108796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45949.36649108796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45949.36649108796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45949.36649108796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45949.36649108796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45949.36649108796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45949.36649108796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45949.36649108796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45949.36649108796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45949.36649108796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45949.36649108796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45949.36649108796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45949.36649108796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45949.36649108796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45949.36649108796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45949.36649108796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45949.36649108796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45949.36649108796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45949.36649108796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45949.36649108796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45949.36649108796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45949.36649108796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45949.36649108796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45949.36649108796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45949.36649108796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45949.36649108796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45949.36649108796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45949.36649108796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45949.36649108796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45949.36649108796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45949.36649108796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45949.36649108796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45949.36649108796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45949.36649108796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45949.36649108796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45949.36649108796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45949.36649108796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45949.36649108796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45949.36649108796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45949.36649108796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45949.36649108796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45949.36649108796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45949.36649108796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45949.36649108796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45949.36649108796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45949.36649108796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45949.36649108796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45949.36649108796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45949.36649108796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45949.36649108796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45949.36649108796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45949.36649108796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45949.36649108796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45949.36649108796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45949.36649108796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45949.36649108796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45949.36649108796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45949.36649108796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45949.36649108796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45949.36649108796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45949.36649108796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45949.36649108796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45949.36649108796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45949.36649108796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45949.36649108796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45949.36649108796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45949.36649108796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45949.36649108796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45949.36649108796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45949.36649108796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45949.36649108796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45949.36649108796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45949.36649108796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45949.36649108796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45949.36649108796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45949.36649108796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45949.36649108796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45949.36649108796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45949.36649108796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45949.36649108796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45949.36649108796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45949.36649108796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45949.36649108796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45949.36649108796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45949.36649108796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45949.36649108796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45949.36649108796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45949.36649108796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45949.36649108796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45949.36649108796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45949.36649108796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45949.36649108796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45949.36649108796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45949.36649108796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45949.36649108796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45949.36649108796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45949.36649108796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45949.36649108796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45949.36649108796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45949.36649108796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45949.36649108796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45949.36649108796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45949.36649108796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45949.36649108796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45949.36649108796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45949.36649108796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45949.36649108796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45949.36649108796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45949.36649108796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45949.36649108796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45949.36649108796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45949.36649108796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45949.36649108796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45949.36649108796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45949.36649108796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45949.36649108796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45949.36649108796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45949.36649108796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45949.36649108796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45949.36649108796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45949.36649108796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45949.36649108796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45949.36649108796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45949.36649108796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45949.36649108796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45949.36649108796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45949.36649108796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45949.36649108796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45949.36649108796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45949.36649108796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45949.36649108796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45949.36649108796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45949.36649108796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45949.36649108796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45949.36649108796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45949.36649108796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45949.36649108796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45949.36649108796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45949.36649108796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45949.36649108796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45949.36649108796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45949.36649108796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45949.36649108796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45949.36649108796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45949.36649108796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45949.36649108796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45949.36649108796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45949.36649108796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45949.36649108796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45949.36649108796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45949.36649108796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45949.36649108796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45949.36649108796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45949.36649108796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45949.36649108796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45949.36649108796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45949.36649108796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45949.36649108796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45949.36649108796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45949.36649108796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45949.36649108796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45949.36649108796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45949.36649108796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45949.36649108796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45949.36649108796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45949.36649108796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45949.36649108796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45949.36649108796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45949.36649108796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45949.36649108796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45949.36649108796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45949.36649108796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45949.36649108796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45949.36649108796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45949.36649108796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45949.36649108796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45949.36649108796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45949.36649108796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45949.36649108796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45949.36649108796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45949.36649108796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45949.36649108796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45949.36649108796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45949.36649108796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45949.36649108796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45949.36649108796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45949.36649108796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45949.36649108796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45949.36649108796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45949.36649108796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45949.36649108796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45949.36649108796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45949.36649108796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45949.36649108796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45949.36649108796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45949.36649108796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45949.36649108796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45949.36649108796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45949.36649108796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45949.36649108796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45949.36649108796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45949.36649108796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45949.36649108796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45949.36649108796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45949.36649108796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45949.36649108796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45949.36649108796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45949.36649108796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45949.36649108796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45949.36649108796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45949.36649108796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45949.36649108796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45949.36649108796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45949.36649108796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45949.36649108796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45949.36649108796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45949.36649108796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45949.36649108796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45949.36649108796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45949.36649108796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45949.36649108796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45949.36649108796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45949.36649108796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45949.36649108796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45949.36649108796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45949.36649108796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45949.36649108796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45949.36649108796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45949.36649108796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45949.36649108796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45949.36649108796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45949.36649108796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45949.36649108796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45949.36649108796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45949.36649108796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45949.36649108796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45949.36649108796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45949.36649108796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45949.36649108796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45949.36649108796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45949.36649108796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45949.36649108796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45949.36649108796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45949.36649108796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45949.36649108796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45949.36649108796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45949.36649108796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45949.36649108796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45949.36649108796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45949.36649108796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45949.36649108796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45949.36649108796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45949.36649108796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45949.36649108796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45949.36649108796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45949.36649108796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45949.36649108796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45949.36649108796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45949.36649108796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45949.36649108796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45949.36649108796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45949.36649108796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45949.36649108796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45949.36649108796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45949.36649108796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45949.36649108796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45949.36649108796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45949.36649108796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45949.36649108796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45949.36649108796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45949.36649108796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45949.36649108796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45949.36649108796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45949.36649108796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45949.36649108796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45949.36649108796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45949.36649108796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45949.36649108796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45949.36649108796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45949.36649108796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45949.36649108796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45949.36649108796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45949.36649108796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45949.36649108796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45949.36649108796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45949.36649108796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45949.36649108796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45949.36649108796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45949.36649108796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45949.36649108796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45949.36649108796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45949.36649108796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45949.36649108796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45949.36649108796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45949.36649108796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45949.36649108796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45949.36649108796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45949.36649108796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45949.36649108796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45949.36649108796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45949.36649108796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45949.36649108796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45949.36649108796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45949.36649108796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45949.36649108796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45949.36649108796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45949.36649108796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45949.36649108796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45949.36649108796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45949.36649108796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45949.36649108796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45949.36649108796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45949.36649108796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45949.36649108796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45949.36649108796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45949.36649108796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45949.36649108796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45949.36649108796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45949.36649108796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45949.36649108796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45949.36649108796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45949.36649108796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45949.36649108796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45949.36649108796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45949.36649108796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45949.36649108796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45949.36649108796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45949.36649108796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45949.36649108796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45949.36649108796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45949.36649108796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45949.36649108796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45949.36649108796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45949.36649108796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45949.36649108796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45949.36649108796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45949.36649108796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45949.36649108796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45949.36649108796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45949.36649108796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45949.36649108796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45949.36649108796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45949.36649108796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45949.36649108796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45949.36649108796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45949.36649108796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45949.36649108796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45949.36649108796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45949.36649108796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45949.36649108796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45949.36649108796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45949.36649108796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45949.36649108796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45949.36649108796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45949.36649108796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45949.36649108796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45949.36649108796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45949.36649108796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45949.36649108796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45949.36649108796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45949.36649108796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45949.36649108796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45949.36649108796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45949.36649108796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45949.36649108796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45949.36649108796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45949.36649108796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45949.36649108796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45949.36649108796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45949.36649108796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45949.36649108796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45949.36649108796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45949.36649108796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45949.36649108796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45949.36649108796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45949.36649108796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45949.36649108796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45949.36649108796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45949.36649108796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45949.36649108796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45949.36649108796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45949.36649108796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45949.36649108796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45949.36649108796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45949.36649108796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45949.36649108796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45949.36649108796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45949.36649108796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45949.36649108796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45949.36649108796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45949.36649108796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45949.36649108796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45949.36649108796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45949.36649108796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45949.36649108796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45949.36649108796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45949.36649108796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45949.36649108796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45949.36649108796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45949.36649108796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45949.36649108796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45949.36649108796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45949.36649108796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45949.36649108796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45949.36649108796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45949.36649108796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45949.36649108796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45949.36649108796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45949.36649108796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45949.36649108796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45949.36649108796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45949.36649108796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45949.36649108796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45949.36649108796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45949.36649108796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45949.36649108796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45949.36649108796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45949.36649108796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45949.36649108796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45949.36649108796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45949.36649108796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45949.36649108796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45949.36649108796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45949.36649108796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45949.36649108796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45949.36649108796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45949.36649108796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45949.36649108796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45949.36649108796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45949.36649108796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45949.36649108796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45949.36649108796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45949.36649108796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45949.36649108796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45949.36649108796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45949.36649108796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45949.36649108796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45949.36649108796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45949.36649108796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45949.36649108796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45949.36649108796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45949.36649108796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45949.36649108796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45949.36649108796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45949.36649108796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45949.36649108796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45949.36649108796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45949.36649108796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45949.36649108796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45949.36649108796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45949.36649108796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45949.36649108796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45949.36649108796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45949.36649108796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45949.36649108796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45949.36649108796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45949.36649108796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45949.36649108796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45949.36649108796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45949.36649108796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45949.36649108796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45949.36649108796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45949.36649108796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45949.36649108796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45949.36649108796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45949.36649108796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45949.36649108796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45949.36649108796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45949.36649108796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45949.36649108796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45949.36649108796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45949.36649108796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45949.36649108796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45949.36649108796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45949.36649108796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45949.36649108796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45949.36649108796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45949.36649108796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45949.36649108796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45949.36649108796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45949.36649108796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45949.36649108796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45949.36649108796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45949.36649108796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45949.36649108796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45949.36649108796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45949.36649108796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45949.36649108796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45949.36649108796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45949.36649108796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45949.36649108796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45949.36649108796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45949.36649108796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45949.36649108796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45949.36649108796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45949.36649108796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45949.36649108796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45949.36649108796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45949.36649108796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45949.36649108796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45949.36649108796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45949.36649108796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45949.36649108796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45949.36649108796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45949.36649108796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45949.36649108796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45949.36649108796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45949.36649108796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45949.36649108796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45949.36649108796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45949.36649108796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45949.36649108796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45949.36649108796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45949.36649108796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45949.36649108796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45949.36649108796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45949.36649108796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45949.36649108796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45949.36649108796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45949.36649108796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45949.36649108796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45949.36649108796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45949.36649108796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45949.36649108796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45949.36649108796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45949.36649108796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45949.36649108796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45949.36649108796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45949.36649108796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45949.36649108796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45949.36649108796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45949.36649108796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45949.36649108796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45949.36649108796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45949.36649108796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45949.36649108796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45949.36649108796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45949.36649108796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45949.36649108796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45949.36649108796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45949.36649108796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45949.36649108796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45949.36649108796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45949.36649108796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45949.36649108796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45949.36649108796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45949.36649108796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45949.36649108796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45949.36649108796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45949.36649108796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45949.36649108796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45949.36649108796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45949.36649108796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45949.36649108796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45949.36649108796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45949.36649108796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45949.36649108796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45949.36649108796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45949.36649108796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45949.36649108796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45949.36649108796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45949.36649108796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45949.36649108796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45949.36649108796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45949.36649108796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45949.36649108796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45949.36649108796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45949.36649108796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45949.36649108796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45949.36649108796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45949.36649108796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45949.36649108796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45949.36649108796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45949.36649108796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45949.36649108796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45949.36649108796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45949.36649108796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45949.36649108796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45949.36649108796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45949.36649108796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45949.36649108796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45949.36649108796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45949.36649108796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45949.36649108796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45949.36649108796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45949.36649108796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45949.36649108796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45949.36649108796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45949.36649108796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45949.36649108796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45949.36649108796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45949.36649108796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45949.36649108796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45949.36649108796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45949.36649108796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45949.36649108796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45949.36649108796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45949.36649108796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45949.36649108796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45949.36649108796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45949.36649108796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45949.36649108796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45949.36649108796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45949.36649108796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45949.36649108796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45949.36649108796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45949.36649108796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45949.36649108796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45949.36649108796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45949.36649108796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45949.36649108796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45949.36649108796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45949.36649108796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45949.36649108796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45949.36649108796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45949.36649108796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45949.36649108796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45949.36649108796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45949.36649108796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45949.36649108796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45949.36649108796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45949.36649108796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45949.36649108796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45949.36649108796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45949.36649108796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45949.36649108796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45949.36649108796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45949.36649108796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45949.36649108796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45949.36649108796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45949.36649108796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45949.36649108796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45949.36649108796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45949.36649108796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45949.36649108796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45949.36649108796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45949.36649108796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45949.36649108796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45949.36649108796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45949.36649108796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45949.36649108796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45949.36649108796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45949.36649108796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45949.36649108796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45949.36649108796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45949.36649108796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45949.36649108796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45949.36649108796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45949.36649108796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45949.36649108796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45949.36649108796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45949.36649108796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45949.36649108796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45949.36649108796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45949.36649108796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45949.36649108796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45949.36649108796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45949.36649108796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45949.36649108796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45949.36649108796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45949.36649108796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45949.36649108796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45949.36649108796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45949.36649108796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45949.36649108796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45949.36649108796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45949.36649108796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45949.36649108796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45949.36649108796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45949.36649108796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45949.36649108796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45949.36649108796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45949.36649108796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45949.36649108796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45949.36649108796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45949.36649108796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45949.36649108796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45949.36649108796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45949.36649108796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45949.36649108796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45949.36649108796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45949.36649108796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45949.36649108796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45949.36649108796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45949.36649108796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45949.36649108796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45949.36649108796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45949.36649108796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45949.36649108796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45949.36649108796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45949.36649108796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45949.36649108796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45949.36649108796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45949.36649108796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45949.36649108796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45949.36649108796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45949.36649108796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45949.36649108796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45949.36649108796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45949.36649108796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45949.36649108796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45949.36649108796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45949.36649108796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45949.36649108796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45949.36649108796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45949.36649108796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45949.36649108796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45949.36649108796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45949.36649108796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45949.36649108796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45949.36649108796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45949.36649108796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45949.36649108796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45949.36649108796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45949.36649108796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45949.36649108796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45949.36649108796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45949.36649108796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45949.36649108796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45949.36649108796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45949.36649108796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45949.36649108796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45949.36649108796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45949.36649108796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45949.36649108796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45949.36649108796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45949.36649108796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45949.36649108796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45949.36649108796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45949.36649108796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45949.36649108796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45949.36649108796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45949.36649108796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45949.36649108796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45949.36649108796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45949.36649108796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45949.36649108796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45949.36649108796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45949.36649108796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45949.36649108796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45949.36649108796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45949.36649108796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45949.36649108796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45949.36649108796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45949.36649108796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45949.36649108796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45949.36649108796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45949.36649108796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45949.36649108796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45949.36649108796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45949.36649108796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45949.36649108796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45949.36649108796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45949.36649108796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45949.36649108796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45949.36649108796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45949.36649108796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45949.36649108796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45949.36649108796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45949.36649108796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45949.36649108796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45949.36649108796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45949.36649108796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45949.36649108796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45949.36649108796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45949.36649108796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45949.36649108796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45949.36649108796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45949.36649108796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45949.36649108796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45949.36649108796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45949.36649108796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45949.36649108796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45949.36649108796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45949.36649108796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45949.36649108796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45949.36649108796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45949.36649108796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45949.36649108796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45949.36649108796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45949.36649108796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45949.36649108796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45949.36649108796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45949.36649108796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45949.36649108796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45949.36649108796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45949.36649108796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45949.36649108796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45949.36649108796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45949.36649108796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45949.36649108796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45949.36649108796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45949.36649108796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45949.36649108796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45949.36649108796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45949.36649108796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45949.36649108796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45949.36649108796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45949.36649108796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45949.36649108796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45949.36649108796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45949.36649108796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45949.36649108796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45949.36649108796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45949.36649108796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45949.36649108796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45949.36649108796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45949.36649108796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45949.36649108796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45949.36649108796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45949.36649108796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45949.36649108796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45949.36649108796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45949.36649108796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45949.36649108796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45949.36649108796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45949.36649108796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45949.36649108796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45949.36649108796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45949.36649108796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45949.36649108796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45949.36649108796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45949.36649108796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45949.36649108796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45949.36649108796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45949.36649108796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45949.36649108796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45949.36649108796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45949.36649108796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45949.36649108796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45949.36649108796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45949.36649108796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45949.36649108796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45949.36649108796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45949.36649108796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45949.36649108796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45949.36649108796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45949.36649108796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45949.36649108796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45949.36649108796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45949.36649108796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45949.36649108796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45949.36649108796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45949.36649108796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45949.36649108796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45949.36649108796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45949.36649108796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45949.36649108796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45949.36649108796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45949.36649108796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45949.36649108796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45949.36649108796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45949.36649108796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45949.36649108796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45949.36649108796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45949.36649108796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45949.36649108796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45949.36649108796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45949.36649108796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45949.36649108796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45949.36649108796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45949.36649108796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45949.36649108796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45949.36649108796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45949.36649108796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45949.36649108796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45949.36649108796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45949.36649108796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45949.36649108796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45949.36649108796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45949.36649108796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45949.36649108796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45949.36649108796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45949.36649108796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45949.36649108796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45949.36649108796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45949.36649108796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45949.36649108796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45949.36649108796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45949.36649108796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45949.36649108796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45949.36649108796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45949.36649108796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45949.36649108796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45949.36649108796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45949.36649108796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45949.36649108796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45949.36649108796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45949.36649108796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45949.36649108796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45949.36649108796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45949.36649108796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45949.36649108796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45949.36649108796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45949.36649108796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45949.36649108796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45949.36649108796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45949.36649108796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45949.36649108796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45949.36649108796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45949.36649108796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45949.36649108796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45949.36649108796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45949.36649108796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45949.36649108796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45949.36649108796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45949.36649108796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45949.36649108796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45949.36649108796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45949.36649108796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45949.36649108796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45949.36649108796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45949.36649108796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45949.36649108796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45949.36649108796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45949.36649108796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45949.36649108796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45949.36649108796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45949.36649108796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45949.36649108796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45949.36649108796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45949.36649108796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45949.36649108796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45949.36649108796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45949.36649108796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45949.36649108796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45949.36649108796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45949.36649108796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45949.36649108796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45949.36649108796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45949.36649108796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45949.36649108796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45949.36649108796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45949.36649108796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45949.36649108796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45949.36649108796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45949.36649108796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45949.36649108796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45949.36649108796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45949.36649108796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45949.36649108796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45949.36649108796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45949.36649108796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45949.36649108796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45949.36649108796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45949.36649108796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45949.36649108796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45949.36649108796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45949.36649108796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45949.36649108796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45949.36649108796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45949.36649108796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45949.36649108796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45949.36649108796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45949.36649108796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45949.36649108796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45949.36649108796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45949.36649108796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45949.36649108796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45949.36649108796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45949.36649108796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45949.36649108796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45949.36649108796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45949.36649108796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45949.36649108796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45949.36649108796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45949.36649108796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45949.36649108796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45949.36649108796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45949.36649108796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45949.36649108796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45949.36649108796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45949.36649108796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45949.36649108796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45949.36649108796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45949.36649108796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45949.36649108796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45949.36649108796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45949.36649108796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45949.36649108796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45949.36649108796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45949.36649108796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45949.36649108796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45949.36649108796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45949.36649108796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45949.36649108796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45949.36649108796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45949.36649108796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45949.36649108796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45949.36649108796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45949.36649108796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45949.36649108796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45949.36649108796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45949.36649108796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45949.36649108796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45949.36649108796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45949.36649108796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45949.36649108796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45949.36649108796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45949.36649108796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45949.36649108796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45949.36649108796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45949.36649108796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45949.36649108796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45949.36649108796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45949.36649108796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45949.36649108796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45949.36649108796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45949.36649108796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45949.36649108796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45949.36649108796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45949.36649108796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45949.36649108796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45949.36649108796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45949.36649108796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45949.36649108796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45949.36649108796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45949.36649108796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45949.36649108796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45949.36649108796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45949.36649108796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45949.36649108796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45949.36649108796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45949.36649108796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45949.36649108796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45949.36649108796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45949.36649108796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45949.36649108796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45949.36649108796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45949.36649108796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45949.36649108796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45949.36649108796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45949.36649108796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45949.36649108796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45949.36649108796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45949.36649108796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45949.36649108796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45949.36649108796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45949.36649108796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45949.36649108796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45949.36649108796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45949.36649108796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45949.36649108796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45949.36649108796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45949.36649108796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45949.36649108796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45949.36649108796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45949.36649108796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45949.36649108796</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245.88577349536354</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1.8713984953647014</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45949.36649108796</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45949.36649108796</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45949.36649108796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45949.36649108796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45949.36649108796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45949.36649108796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45949.36649108796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45949.36649108796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45949.36649108796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45949.36649108796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45949.36649108796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45949.36649108796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45949.36649108796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45949.36649108796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45949.36649108796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45949.36649108796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45949.36649108796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45949.36649108796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45949.36649108796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45949.36649108796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45949.36649108796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45949.36649108796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45949.36649108796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45949.36649108796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45949.36649108796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45949.36649108796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45949.36649108796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45949.36649108796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45949.36649108796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45949.36649108796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45949.36649108796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45949.36649108796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45949.36649108796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45949.36649108796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45949.36649108796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45949.36649108796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45949.36649108796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45949.36649108796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45949.36649108796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45949.36649108796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45949.36649108796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45949.36649108796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45949.36649108796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45949.36649108796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45949.36649108796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45949.36649108796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45949.36649108796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45949.36649108796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45949.36649108796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45949.36649108796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45949.36649108796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45949.36649108796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45949.36649108796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45949.36649108796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45949.36649108796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45949.36649108796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45949.36649108796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45949.36649108796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45949.36649108796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45949.36649108796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45949.36649108796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45949.36649108796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45949.36649108796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45949.36649108796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45949.36649108796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45949.36649108796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45949.36649108796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45949.36649108796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45949.36649108796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45949.36649108796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45949.36649108796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45949.36649108796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45949.36649108796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45949.36649108796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45949.36649108796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45949.36649108796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45949.36649108796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45949.36649108796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45949.36649108796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45949.36649108796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45949.36649108796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45949.36649108796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45949.36649108796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45949.36649108796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45949.36649108796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45949.36649108796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45949.36649108796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45949.36649108796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45949.36649108796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45949.36649108796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45949.36649108796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45949.36649108796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45949.36649108796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45949.36649108796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45949.36649108796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45949.36649108796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45949.36649108796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45949.36649108796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45949.36649108796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45949.36649108796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45949.36649108796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45949.36649108796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45949.36649108796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45949.36649108796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45949.36649108796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45949.36649108796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45949.36649108796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45949.36649108796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45949.36649108796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45949.36649108796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45949.36649108796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45949.36649108796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45949.36649108796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45949.36649108796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45949.36649108796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45949.36649108796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45949.36649108796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45949.36649108796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45949.36649108796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45949.36649108796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45949.36649108796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45949.36649108796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45949.36649108796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45949.36649108796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45949.36649108796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45949.36649108796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45949.36649108796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45949.36649108796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45949.36649108796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45949.36649108796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45949.36649108796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45949.36649108796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45949.36649108796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45949.36649108796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45949.36649108796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45949.36649108796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45949.36649108796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45949.36649108796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45949.36649108796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45949.36649108796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45949.36649108796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45949.36649108796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45949.36649108796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45949.36649108796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45949.36649108796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45949.36649108796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45949.36649108796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45949.36649108796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45949.36649108796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45949.36649108796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45949.36649108796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45949.36649108796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45949.36649108796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45949.36649108796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45949.36649108796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45949.36649108796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45949.36649108796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45949.36649108796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45949.36649108796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45949.36649108796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45949.36649108796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45949.36649108796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45949.36649108796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45949.36649108796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45949.36649108796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45949.36649108796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45949.36649108796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45949.36649108796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45949.36649108796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45949.36649108796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45949.36649108796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45949.36649108796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45949.36649108796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45949.36649108796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45949.36649108796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45949.36649108796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45949.36649108796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45949.36649108796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45949.36649108796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45949.36649108796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45949.36649108796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45949.36649108796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45949.36649108796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45949.36649108796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45949.36649108796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45949.36649108796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45949.36649108796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45949.36649108796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45949.36649108796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45949.36649108796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45949.36649108796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45949.36649108796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45949.36649108796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45949.36649108796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45949.36649108796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45949.36649108796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45949.36649108796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45949.36649108796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45949.36649108796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45949.36649108796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45949.36649108796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45949.36649108796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45949.36649108796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45949.36649108796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45949.36649108796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45949.36649108796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45949.36649108796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45949.36649108796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45949.36649108796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45949.36649108796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45949.36649108796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45949.36649108796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45949.36649108796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45949.36649108796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45949.36649108796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45949.36649108796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45949.36649108796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45949.36649108796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45949.36649108796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45949.36649108796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45949.36649108796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45949.36649108796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45949.36649108796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45949.36649108796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45949.36649108796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45949.36649108796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45949.36649108796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45949.36649108796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45949.36649108796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45949.36649108796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45949.36649108796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45949.36649108796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45949.36649108796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45949.36649108796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45949.36649108796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45949.36649108796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45949.36649108796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45949.36649108796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45949.36649108796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45949.36649108796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45949.36649108796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45949.36649108796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45949.36649108796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45949.36649108796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45949.36649108796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45949.36649108796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45949.36649108796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45949.36649108796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45949.36649108796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45949.36649108796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45949.36649108796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45949.36649108796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45949.36649108796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45949.36649108796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45949.36649108796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45949.36649108796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45949.36649108796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45949.36649108796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45949.36649108796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45949.36649108796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45949.36649108796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45949.36649108796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45949.36649108796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45949.36649108796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45949.36649108796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45949.36649108796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45949.36649108796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45949.36649108796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45949.36649108796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45949.36649108796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45949.36649108796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45949.36649108796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45949.36649108796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45949.36649108796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45949.36649108796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45949.36649108796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45949.36649108796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45949.36649108796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45949.36649108796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45949.36649108796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45949.36649108796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45949.36649108796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45949.36649108796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45949.36649108796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45949.36649108796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45949.36649108796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45949.36649108796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45949.36649108796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45949.36649108796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45949.36649108796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45949.36649108796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45949.36649108796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45949.36649108796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45949.36649108796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45949.36649108796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45949.36649108796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45949.36649108796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45949.36649108796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45949.36649108796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45949.36649108796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45949.36649108796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45949.36649108796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45949.36649108796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45949.36649108796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45949.36649108796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45949.36649108796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45949.36649108796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45949.36649108796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45949.36649108796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45949.36649108796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45949.36649108796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45949.36649108796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45949.36649108796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45949.36649108796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57.534430902771419</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23.177613773143094</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4.5949170138846966</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0.70537997684732545</v>
      </c>
      <c r="H5" s="165">
        <v>45948.661111111112</v>
      </c>
      <c r="I5" s="164" t="str">
        <f>IFERROR(VLOOKUP(D5,DB!A:F,6,0),"")</f>
        <v>SCECO</v>
      </c>
      <c r="J5" s="164" t="str">
        <f>IFERROR(VLOOKUP(D5,DB!A:G,7,0),"")</f>
        <v>Dead</v>
      </c>
      <c r="K5" s="164" t="s">
        <v>39072</v>
      </c>
      <c r="L5" s="164" t="str">
        <f>IFERROR(VLOOKUP(D5,DB!A:I,9,0),"")</f>
        <v>Latis</v>
      </c>
    </row>
    <row r="6" spans="1:13" ht="15">
      <c r="A6" s="164" t="s">
        <v>39073</v>
      </c>
      <c r="B6" s="164" t="str">
        <f>IFERROR(VLOOKUP(D6,DB!A:K,11,0),"")</f>
        <v>R5</v>
      </c>
      <c r="C6" s="164">
        <v>3</v>
      </c>
      <c r="D6" s="164" t="s">
        <v>30257</v>
      </c>
      <c r="E6" s="164" t="s">
        <v>39048</v>
      </c>
      <c r="F6" s="165">
        <v>45949.363229166665</v>
      </c>
      <c r="G6" s="166">
        <f ca="1">IFERROR(NOW()-F6,"")</f>
        <v>3.2619212943245657E-3</v>
      </c>
      <c r="H6" s="165">
        <v>45949.352118055554</v>
      </c>
      <c r="I6" s="164" t="str">
        <f>IFERROR(VLOOKUP(D6,DB!A:F,6,0),"")</f>
        <v>SCECO</v>
      </c>
      <c r="J6" s="164" t="str">
        <f>IFERROR(VLOOKUP(D6,DB!A:G,7,0),"")</f>
        <v>Dead</v>
      </c>
      <c r="K6" s="164" t="s">
        <v>39074</v>
      </c>
      <c r="L6" s="164" t="str">
        <f>IFERROR(VLOOKUP(D6,DB!A:I,9,0),"")</f>
        <v>Latis</v>
      </c>
    </row>
    <row r="7" spans="1:13" ht="15.75">
      <c r="A7" s="164"/>
      <c r="B7" s="164" t="str">
        <f>IFERROR(VLOOKUP(D7,DB!A:K,11,0),"")</f>
        <v/>
      </c>
      <c r="C7" s="164"/>
      <c r="D7" s="167"/>
      <c r="E7" s="164"/>
      <c r="F7" s="165"/>
      <c r="G7" s="166">
        <f ca="1">IFERROR(NOW()-F7,"")</f>
        <v>45949.36649108796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45949.36649108796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45949.36649108796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45949.36649108796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45949.36649108796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45949.36649108796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45949.36649108796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45949.36649108796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45949.36649108796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45949.36649108796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45949.36649108796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45949.36649108796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45949.36649108796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45949.36649108796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45949.36649108796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45949.36649108796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45949.36649108796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45949.36649108796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45949.36649108796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45949.36649108796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45949.36649108796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45949.36649108796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45949.36649108796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45949.36649108796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45949.36649108796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45949.36649108796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45949.36649108796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45949.36649108796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45949.36649108796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45949.36649108796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45949.36649108796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45949.36649108796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45949.36649108796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45949.36649108796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45949.36649108796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45949.36649108796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45949.36649108796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45949.36649108796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45949.36649108796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45949.36649108796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45949.36649108796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45949.36649108796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45949.36649108796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45949.36649108796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45949.36649108796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45949.36649108796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45949.36649108796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45949.36649108796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45949.36649108796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45949.36649108796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45949.36649108796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45949.36649108796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45949.36649108796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45949.36649108796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45949.36649108796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45949.36649108796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45949.36649108796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45949.36649108796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45949.36649108796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45949.36649108796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45949.36649108796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45949.36649108796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45949.36649108796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45949.36649108796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45949.36649108796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45949.36649108796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45949.36649108796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45949.36649108796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45949.36649108796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45949.36649108796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45949.36649108796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45949.36649108796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45949.36649108796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45949.36649108796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45949.36649108796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45949.36649108796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45949.36649108796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45949.36649108796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45949.36649108796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45949.36649108796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45949.36649108796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45949.36649108796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45949.36649108796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45949.36649108796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45949.36649108796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45949.36649108796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45949.36649108796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45949.36649108796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45949.36649108796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45949.36649108796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45949.36649108796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45949.36649108796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45949.36649108796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45949.36649108796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45949.36649108796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45949.36649108796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45949.36649108796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45949.36649108796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45949.36649108796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45949.36649108796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45949.36649108796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45949.36649108796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45949.36649108796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45949.36649108796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45949.36649108796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45949.36649108796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45949.36649108796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45949.36649108796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45949.36649108796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45949.36649108796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45949.36649108796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45949.36649108796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45949.36649108796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45949.36649108796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45949.36649108796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45949.36649108796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45949.36649108796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45949.36649108796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45949.36649108796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45949.36649108796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45949.36649108796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45949.36649108796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45949.36649108796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45949.36649108796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45949.36649108796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45949.36649108796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45949.36649108796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45949.36649108796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45949.36649108796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45949.36649108796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45949.36649108796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45949.36649108796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45949.36649108796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45949.36649108796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45949.36649108796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45949.36649108796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45949.36649108796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45949.36649108796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45949.36649108796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45949.36649108796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45949.36649108796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45949.36649108796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45949.36649108796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45949.36649108796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45949.36649108796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45949.36649108796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45949.36649108796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45949.36649108796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45949.36649108796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45949.36649108796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45949.36649108796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45949.36649108796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45949.36649108796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45949.36649108796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45949.36649108796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45949.36649108796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45949.36649108796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45949.36649108796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45949.36649108796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45949.36649108796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45949.36649108796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45949.36649108796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45949.36649108796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45949.36649108796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45949.36649108796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45949.36649108796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45949.36649108796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45949.36649108796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45949.36649108796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45949.36649108796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45949.36649108796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45949.36649108796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45949.36649108796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45949.36649108796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45949.36649108796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45949.36649108796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45949.36649108796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45949.36649108796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45949.36649108796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45949.36649108796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45949.36649108796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45949.36649108796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45949.36649108796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45949.36649108796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45949.36649108796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45949.36649108796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45949.36649108796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45949.36649108796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45949.36649108796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45949.36649108796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45949.36649108796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45949.36649108796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45949.36649108796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45949.36649108796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45949.36649108796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45949.36649108796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45949.36649108796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45949.36649108796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45949.36649108796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45949.36649108796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45949.36649108796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45949.36649108796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45949.36649108796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45949.36649108796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45949.36649108796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45949.36649108796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45949.36649108796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45949.36649108796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45949.36649108796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45949.36649108796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45949.36649108796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45949.36649108796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45949.36649108796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45949.36649108796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45949.36649108796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45949.36649108796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45949.36649108796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45949.36649108796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45949.36649108796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45949.36649108796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45949.36649108796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45949.36649108796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45949.36649108796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45949.36649108796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45949.36649108796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45949.36649108796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45949.36649108796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45949.36649108796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45949.36649108796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45949.36649108796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45949.36649108796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45949.36649108796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45949.36649108796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45949.36649108796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45949.36649108796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45949.36649108796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45949.36649108796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45949.36649108796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45949.36649108796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45949.36649108796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45949.36649108796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45949.36649108796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45949.36649108796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45949.36649108796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45949.36649108796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45949.36649108796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45949.36649108796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45949.36649108796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45949.36649108796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45949.36649108796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45949.36649108796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45949.36649108796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45949.36649108796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45949.36649108796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45949.36649108796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45949.36649108796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45949.36649108796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45949.36649108796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45949.36649108796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45949.36649108796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45949.36649108796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45949.36649108796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45949.36649108796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45949.36649108796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45949.36649108796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45949.36649108796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45949.36649108796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45949.36649108796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45949.36649108796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45949.36649108796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45949.36649108796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45949.36649108796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45949.36649108796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45949.36649108796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45949.36649108796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45949.36649108796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45949.36649108796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45949.36649108796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45949.36649108796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45949.36649108796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45949.36649108796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45949.36649108796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45949.36649108796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45949.36649108796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45949.36649108796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45949.36649108796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45949.36649108796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45949.36649108796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45949.36649108796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45949.36649108796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45949.36649108796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45949.36649108796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45949.36649108796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45949.36649108796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45949.36649108796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45949.36649108796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45949.36649108796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45949.36649108796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45949.36649108796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45949.36649108796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45949.36649108796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45949.36649108796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45949.36649108796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45949.36649108796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45949.36649108796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45949.36649108796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45949.36649108796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45949.36649108796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45949.36649108796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45949.36649108796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45949.36649108796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45949.36649108796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45949.36649108796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45949.36649108796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45949.36649108796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45949.36649108796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45949.36649108796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45949.36649108796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45949.36649108796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45949.36649108796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45949.36649108796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45949.36649108796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45949.36649108796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45949.36649108796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45949.36649108796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45949.36649108796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45949.36649108796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45949.36649108796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45949.36649108796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45949.36649108796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45949.36649108796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45949.36649108796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45949.36649108796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45949.36649108796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45949.36649108796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45949.36649108796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45949.36649108796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45949.36649108796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45949.36649108796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45949.36649108796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45949.36649108796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45949.36649108796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45949.36649108796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45949.36649108796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45949.36649108796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45949.36649108796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45949.36649108796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45949.36649108796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45949.36649108796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45949.36649108796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45949.36649108796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45949.36649108796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45949.36649108796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45949.36649108796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45949.36649108796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45949.36649108796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45949.36649108796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45949.36649108796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45949.36649108796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45949.36649108796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45949.36649108796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45949.36649108796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45949.36649108796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45949.36649108796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45949.36649108796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45949.36649108796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45949.36649108796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45949.36649108796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45949.36649108796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45949.36649108796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45949.36649108796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45949.36649108796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45949.36649108796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45949.36649108796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45949.36649108796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45949.36649108796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45949.36649108796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45949.36649108796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45949.36649108796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45949.36649108796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45949.36649108796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45949.36649108796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45949.36649108796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45949.36649108796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45949.36649108796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45949.36649108796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45949.36649108796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45949.36649108796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45949.36649108796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45949.36649108796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45949.36649108796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45949.36649108796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45949.36649108796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45949.36649108796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45949.36649108796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45949.36649108796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45949.36649108796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45949.36649108796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45949.36649108796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45949.36649108796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45949.36649108796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45949.36649108796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45949.36649108796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45949.36649108796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45949.36649108796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45949.36649108796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45949.36649108796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45949.36649108796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45949.36649108796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45949.36649108796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45949.36649108796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45949.36649108796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45949.36649108796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45949.36649108796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45949.36649108796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45949.36649108796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45949.36649108796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45949.36649108796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45949.36649108796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45949.36649108796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45949.36649108796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45949.36649108796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45949.36649108796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45949.36649108796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45949.36649108796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45949.36649108796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45949.36649108796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45949.36649108796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45949.36649108796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45949.36649108796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45949.36649108796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45949.36649108796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45949.36649108796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45949.36649108796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45949.36649108796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45949.36649108796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45949.36649108796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45949.36649108796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45949.36649108796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45949.36649108796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45949.36649108796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45949.36649108796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45949.36649108796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45949.36649108796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45949.36649108796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45949.36649108796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45949.36649108796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45949.36649108796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45949.36649108796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45949.36649108796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45949.36649108796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45949.36649108796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45949.36649108796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45949.36649108796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45949.36649108796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45949.36649108796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45949.36649108796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45949.36649108796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45949.36649108796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45949.36649108796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45949.36649108796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45949.36649108796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45949.36649108796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45949.36649108796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45949.36649108796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45949.36649108796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45949.36649108796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45949.36649108796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45949.36649108796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45949.36649108796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45949.36649108796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45949.36649108796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45949.36649108796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45949.36649108796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45949.36649108796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45949.36649108796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45949.36649108796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45949.36649108796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45949.36649108796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45949.36649108796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45949.36649108796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45949.36649108796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45949.36649108796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45949.36649108796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45949.36649108796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45949.36649108796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45949.36649108796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45949.36649108796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45949.36649108796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45949.36649108796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45949.36649108796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45949.36649108796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45949.36649108796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45949.36649108796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45949.36649108796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45949.36649108796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45949.36649108796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45949.36649108796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45949.36649108796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45949.36649108796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45949.36649108796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45949.36649108796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45949.36649108796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45949.36649108796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45949.36649108796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45949.36649108796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45949.36649108796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45949.36649108796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45949.36649108796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45949.36649108796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45949.36649108796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45949.36649108796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45949.36649108796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45949.36649108796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45949.36649108796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45949.36649108796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45949.36649108796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45949.36649108796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45949.36649108796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45949.36649108796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45949.36649108796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45949.36649108796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45949.36649108796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45949.36649108796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45949.36649108796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45949.36649108796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45949.36649108796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45949.36649108796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45949.36649108796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45949.36649108796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45949.36649108796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45949.36649108796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45949.36649108796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45949.36649108796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45949.36649108796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45949.36649108796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45949.36649108796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45949.36649108796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45949.36649108796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45949.36649108796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45949.36649108796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45949.36649108796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45949.36649108796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45949.36649108796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45949.36649108796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45949.36649108796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45949.36649108796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45949.36649108796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45949.36649108796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45949.36649108796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45949.36649108796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45949.36649108796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45949.36649108796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45949.36649108796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22.593643865737249</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9.8374285879617673</v>
      </c>
      <c r="H3" s="146">
        <v>45927.987534722219</v>
      </c>
      <c r="I3" s="143" t="str">
        <f>IFERROR(VLOOKUP(D3,DB!A:F,6,0),"")</f>
        <v>SCECO</v>
      </c>
      <c r="J3" s="143" t="str">
        <f>IFERROR(VLOOKUP(D3,DB!A:G,7,0),"")</f>
        <v>Vandalized</v>
      </c>
      <c r="K3" s="142" t="s">
        <v>39079</v>
      </c>
      <c r="L3" s="143" t="str">
        <f>IFERROR(VLOOKUP(D3,DB!A:I,9,0),"")</f>
        <v>Latis</v>
      </c>
    </row>
    <row r="4" spans="1:16383" s="112" customFormat="1" ht="31.5" customHeight="1">
      <c r="A4" s="142" t="s">
        <v>39080</v>
      </c>
      <c r="B4" s="142" t="str">
        <f>IFERROR(VLOOKUP(D4,DB!A:K,11,0),"")</f>
        <v>R6</v>
      </c>
      <c r="C4" s="142">
        <v>1</v>
      </c>
      <c r="D4" s="142" t="s">
        <v>34126</v>
      </c>
      <c r="E4" s="142" t="s">
        <v>38964</v>
      </c>
      <c r="F4" s="146">
        <v>45948.910879629628</v>
      </c>
      <c r="G4" s="145">
        <f ca="1">IFERROR(NOW()-F4,"-")</f>
        <v>0.4556114583319868</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0.2315952546268818</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39084</v>
      </c>
      <c r="B6" s="142" t="str">
        <f>IFERROR(VLOOKUP(D6,DB!A:K,11,0),"")</f>
        <v>R6</v>
      </c>
      <c r="C6" s="142">
        <v>3</v>
      </c>
      <c r="D6" s="142" t="s">
        <v>38920</v>
      </c>
      <c r="E6" s="142" t="s">
        <v>39076</v>
      </c>
      <c r="F6" s="142"/>
      <c r="G6" s="145">
        <f ca="1">IFERROR(NOW()-F6,"-")</f>
        <v>45949.36649108796</v>
      </c>
      <c r="H6" s="146">
        <v>45949.341296296298</v>
      </c>
      <c r="I6" s="142" t="str">
        <f>IFERROR(VLOOKUP(D6,DB!A:F,6,0),"")</f>
        <v>SCECO</v>
      </c>
      <c r="J6" s="142" t="str">
        <f>IFERROR(VLOOKUP(D6,DB!A:G,7,0),"")</f>
        <v>Vandalized</v>
      </c>
      <c r="K6" s="142" t="s">
        <v>39085</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45949.36649108796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45949.36649108796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45949.36649108796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45949.36649108796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45949.36649108796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45949.36649108796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45949.36649108796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45949.36649108796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45949.36649108796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45949.36649108796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45949.36649108796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45949.36649108796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45949.36649108796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45949.36649108796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45949.36649108796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45949.36649108796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45949.36649108796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45949.36649108796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45949.36649108796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45949.36649108796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45949.36649108796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45949.36649108796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45949.36649108796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45949.36649108796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45949.36649108796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45949.36649108796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45949.36649108796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45949.36649108796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45949.36649108796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45949.36649108796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45949.36649108796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45949.36649108796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45949.36649108796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45949.36649108796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45949.36649108796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45949.36649108796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45949.36649108796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45949.36649108796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45949.36649108796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45949.36649108796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45949.36649108796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45949.36649108796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45949.36649108796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45949.36649108796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45949.36649108796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45949.36649108796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45949.36649108796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45949.36649108796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45949.36649108796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45949.36649108796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45949.36649108796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45949.36649108796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45949.36649108796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45949.36649108796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45949.36649108796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45949.36649108796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45949.36649108796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45949.36649108796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45949.36649108796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45949.36649108796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45949.36649108796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45949.36649108796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45949.36649108796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45949.36649108796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45949.36649108796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45949.36649108796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45949.36649108796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45949.36649108796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45949.36649108796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45949.36649108796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45949.36649108796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45949.36649108796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45949.36649108796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45949.36649108796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45949.36649108796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45949.36649108796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