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13" documentId="13_ncr:1_{F6CB121F-512D-4AA6-A0C1-0FB36C537598}" xr6:coauthVersionLast="47" xr6:coauthVersionMax="47" xr10:uidLastSave="{4BEDC41C-496C-47ED-A0C6-93DB74E836F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<sst xmlns="http://schemas.openxmlformats.org/spreadsheetml/2006/main" count="178608" uniqueCount="39088">
  <si>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</si>
  <si>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</si>
  <si>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</si>
  <si>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</si>
  <si>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</si>
  <si>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</si>
  <si>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</si>
  <si>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</si>
  <si>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</si>
  <si>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</si>
  <si>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</si>
  <si>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</si>
  <si>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</si>
  <si>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</si>
  <si>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</si>
  <si>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</si>
  <si>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</si>
  <si>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</si>
  <si>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</si>
  <si>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</si>
  <si>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</si>
  <si>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</si>
  <si>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</si>
  <si>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</si>
  <si>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</si>
  <si>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</si>
  <si>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</si>
  <si>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</si>
  <si>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</si>
  <si>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</si>
  <si>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</si>
  <si>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</si>
  <si>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</si>
  <si>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</si>
  <si>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</si>
  <si>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</si>
  <si>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</si>
  <si>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</si>
  <si>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</si>
  <si>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</si>
  <si>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</si>
  <si>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</si>
  <si>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</si>
  <si>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</si>
  <si>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</si>
  <si>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</si>
  <si>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</si>
  <si>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</si>
  <si>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</si>
  <si>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</si>
  <si>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</si>
  <si>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</si>
  <si>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</si>
  <si>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</si>
  <si>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</si>
  <si>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</si>
  <si>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</si>
  <si>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</si>
  <si>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</si>
  <si>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</si>
  <si>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</si>
  <si>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</si>
  <si>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</si>
  <si>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</si>
  <si>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</si>
  <si>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</si>
  <si>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</si>
  <si>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</si>
  <si>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</si>
  <si>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</si>
  <si>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</si>
  <si>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</si>
  <si>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</si>
  <si>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</si>
  <si>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</si>
  <si>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</si>
  <si>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</si>
  <si>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</si>
  <si>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</si>
  <si>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</si>
  <si>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</si>
  <si>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</si>
  <si>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</si>
  <si>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</si>
  <si>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</si>
  <si>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</si>
  <si>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</si>
  <si>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</si>
  <si>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</si>
  <si>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</si>
  <si>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</si>
  <si>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</si>
  <si>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</si>
  <si>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</si>
  <si>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</si>
  <si>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</si>
  <si>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</si>
  <si>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</si>
  <si>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</si>
  <si>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</si>
  <si>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</si>
  <si>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</si>
  <si>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</si>
  <si>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</si>
  <si>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</si>
  <si>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</si>
  <si>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</si>
  <si>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</si>
  <si>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</si>
  <si>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</si>
  <si>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</si>
  <si>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</si>
  <si>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</si>
  <si>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</si>
  <si>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</si>
  <si>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</si>
  <si>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</si>
  <si>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</si>
  <si>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</si>
  <si>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</si>
  <si>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</si>
  <si>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</si>
  <si>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</si>
  <si>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</si>
  <si>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</si>
  <si>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</si>
  <si>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</si>
  <si>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</si>
  <si>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</si>
  <si>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</si>
  <si>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</si>
  <si>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</si>
  <si>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</si>
  <si>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</si>
  <si>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</si>
  <si>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</si>
  <si>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</si>
  <si>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</si>
  <si>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</si>
  <si>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</si>
  <si>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</si>
  <si>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</si>
  <si>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</si>
  <si>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</si>
  <si>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</si>
  <si>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</si>
  <si>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</si>
  <si>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</si>
  <si>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</si>
  <si>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</si>
  <si>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</si>
  <si>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</si>
  <si>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</si>
  <si>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</si>
  <si>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</si>
  <si>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</si>
  <si>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</si>
  <si>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</si>
  <si>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</si>
  <si>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</si>
  <si>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</si>
  <si>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</si>
  <si>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</si>
  <si>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</si>
  <si>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</si>
  <si>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</si>
  <si>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</si>
  <si>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</si>
  <si>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</si>
  <si>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</si>
  <si>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</si>
  <si>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</si>
  <si>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</si>
  <si>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</si>
  <si>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</si>
  <si>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</si>
  <si>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</si>
  <si>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</si>
  <si>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</si>
  <si>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</si>
  <si>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</si>
  <si>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</si>
  <si>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</si>
  <si>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</si>
  <si>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</si>
  <si>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</si>
  <si>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</si>
  <si>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</si>
  <si>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</si>
  <si>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</si>
  <si>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</si>
  <si>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</si>
  <si>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</si>
  <si>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</si>
  <si>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</si>
  <si>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</si>
  <si>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</si>
  <si>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</si>
  <si>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</si>
  <si>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</si>
  <si>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</si>
  <si>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</si>
  <si>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</si>
  <si>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</si>
  <si>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</si>
  <si>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</si>
  <si>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</si>
  <si>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</si>
  <si>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</si>
  <si>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</si>
  <si>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</si>
  <si>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</si>
  <si>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</si>
  <si>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</si>
  <si>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</si>
  <si>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</si>
  <si>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</si>
  <si>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</si>
  <si>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</si>
  <si>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</si>
  <si>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</si>
  <si>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</si>
  <si>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</si>
  <si>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</si>
  <si>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</si>
  <si>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</si>
  <si>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</si>
  <si>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</si>
  <si>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</si>
  <si>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</si>
  <si>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</si>
  <si>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</si>
  <si>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</si>
  <si>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</si>
  <si>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</si>
  <si>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</si>
  <si>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</si>
  <si>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</si>
  <si>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</si>
  <si>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</si>
  <si>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</si>
  <si>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</si>
  <si>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</si>
  <si>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</si>
  <si>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</si>
  <si>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</si>
  <si>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</si>
  <si>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</si>
  <si>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</si>
  <si>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</si>
  <si>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</si>
  <si>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</si>
  <si>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</si>
  <si>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</si>
  <si>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</si>
  <si>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</si>
  <si>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</si>
  <si>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</si>
  <si>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</si>
  <si>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</si>
  <si>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</si>
  <si>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</si>
  <si>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</si>
  <si>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</si>
  <si>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</si>
  <si>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</si>
  <si>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</si>
  <si>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</si>
  <si>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</si>
  <si>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</si>
  <si>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</si>
  <si>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</si>
  <si>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</si>
  <si>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</si>
  <si>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</si>
  <si>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</si>
  <si>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</si>
  <si>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</si>
  <si>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</si>
  <si>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</si>
  <si>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</si>
  <si>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</si>
  <si>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</si>
  <si>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</si>
  <si>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</si>
  <si>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</si>
  <si>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</si>
  <si>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</si>
  <si>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</si>
  <si>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</si>
  <si>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</si>
  <si>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</si>
  <si>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</si>
  <si>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</si>
  <si>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</si>
  <si>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</si>
  <si>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</si>
  <si>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</si>
  <si>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</si>
  <si>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</si>
  <si>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</si>
  <si>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</si>
  <si>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</si>
  <si>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</si>
  <si>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</si>
  <si>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</si>
  <si>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</si>
  <si>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</si>
  <si>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</si>
  <si>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</si>
  <si>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</si>
  <si>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</si>
  <si>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</si>
  <si>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</si>
  <si>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</si>
  <si>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</si>
  <si>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</si>
  <si>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</si>
  <si>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</si>
  <si>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</si>
  <si>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</si>
  <si>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</si>
  <si>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</si>
  <si>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</si>
  <si>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</si>
  <si>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</si>
  <si>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</si>
  <si>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</si>
  <si>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</si>
  <si>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</si>
  <si>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</si>
  <si>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</si>
  <si>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</si>
  <si>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</si>
  <si>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</si>
  <si>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</si>
  <si>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</si>
  <si>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</si>
  <si>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</si>
  <si>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</si>
  <si>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</si>
  <si>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</si>
  <si>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</si>
  <si>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</si>
  <si>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</si>
  <si>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</si>
  <si>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</si>
  <si>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</si>
  <si>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</si>
  <si>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</si>
  <si>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</si>
  <si>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</si>
  <si>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</si>
  <si>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</si>
  <si>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</si>
  <si>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</si>
  <si>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</si>
  <si>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</si>
  <si>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</si>
  <si>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</si>
  <si>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</si>
  <si>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</si>
  <si>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</si>
  <si>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</si>
  <si>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</si>
  <si>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</si>
  <si>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</si>
  <si>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</si>
  <si>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</si>
  <si>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</si>
  <si>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</si>
  <si>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</si>
  <si>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</si>
  <si>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</si>
  <si>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</si>
  <si>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</si>
  <si>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</si>
  <si>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</si>
  <si>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</si>
  <si>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</si>
  <si>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</si>
  <si>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</si>
  <si>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</si>
  <si>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</si>
  <si>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</si>
  <si>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</si>
  <si>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</si>
  <si>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</si>
  <si>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</si>
  <si>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</si>
  <si>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</si>
  <si>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</si>
  <si>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</si>
  <si>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</si>
  <si>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</si>
  <si>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</si>
  <si>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</si>
  <si>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</si>
  <si>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</si>
  <si>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</si>
  <si>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</si>
  <si>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</si>
  <si>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</si>
  <si>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</si>
  <si>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</si>
  <si>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</si>
  <si>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</si>
  <si>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</si>
  <si>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</si>
  <si>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</si>
  <si>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</si>
  <si>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</si>
  <si>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</si>
  <si>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</si>
  <si>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</si>
  <si>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</si>
  <si>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</si>
  <si>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</si>
  <si>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</si>
  <si>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</si>
  <si>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</si>
  <si>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</si>
  <si>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</si>
  <si>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</si>
  <si>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</si>
  <si>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</si>
  <si>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</si>
  <si>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</si>
  <si>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</si>
  <si>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</si>
  <si>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</si>
  <si>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</si>
  <si>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</si>
  <si>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</si>
  <si>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</si>
  <si>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</si>
  <si>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</si>
  <si>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</si>
  <si>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</si>
  <si>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</si>
  <si>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</si>
  <si>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</si>
  <si>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</si>
  <si>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</si>
  <si>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</si>
  <si>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</si>
  <si>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</si>
  <si>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</si>
  <si>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</si>
  <si>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</si>
  <si>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</si>
  <si>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</si>
  <si>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</si>
  <si>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</si>
  <si>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</si>
  <si>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</si>
  <si>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</si>
  <si>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</si>
  <si>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</si>
  <si>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</si>
  <si>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</si>
  <si>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</si>
  <si>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</si>
  <si>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</si>
  <si>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</si>
  <si>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</si>
  <si>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</si>
  <si>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</si>
  <si>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</si>
  <si>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</si>
  <si>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</si>
  <si>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</si>
  <si>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</si>
  <si>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</si>
  <si>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</si>
  <si>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</si>
  <si>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</si>
  <si>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</si>
  <si>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</si>
  <si>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</si>
  <si>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</si>
  <si>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</si>
  <si>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</si>
  <si>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</si>
  <si>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</si>
  <si>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</si>
  <si>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</si>
  <si>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</si>
  <si>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</si>
  <si>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</si>
  <si>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</si>
  <si>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</si>
  <si>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</si>
  <si>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</si>
  <si>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</si>
  <si>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</si>
  <si>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</si>
  <si>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</si>
  <si>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</si>
  <si>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</si>
  <si>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</si>
  <si>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</si>
  <si>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</si>
  <si>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</si>
  <si>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</si>
  <si>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</si>
  <si>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</si>
  <si>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</si>
  <si>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</si>
  <si>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</si>
  <si>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</si>
  <si>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</si>
  <si>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</si>
  <si>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</si>
  <si>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</si>
  <si>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</si>
  <si>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</si>
  <si>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</si>
  <si>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</si>
  <si>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</si>
  <si>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</si>
  <si>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</si>
  <si>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</si>
  <si>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</si>
  <si>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</si>
  <si>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</si>
  <si>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</si>
  <si>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</si>
  <si>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</si>
  <si>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</si>
  <si>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</si>
  <si>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</si>
  <si>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</si>
  <si>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</si>
  <si>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</si>
  <si>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</si>
  <si>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</si>
  <si>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</si>
  <si>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</si>
  <si>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</si>
  <si>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</si>
  <si>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</si>
  <si>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</si>
  <si>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</si>
  <si>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</si>
  <si>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</si>
  <si>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</si>
  <si>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</si>
  <si>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</si>
  <si>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</si>
  <si>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</si>
  <si>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</si>
  <si>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</si>
  <si>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</si>
  <si>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</si>
  <si>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</si>
  <si>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</si>
  <si>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</si>
  <si>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</si>
  <si>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</si>
  <si>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</si>
  <si>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</si>
  <si>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</si>
  <si>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</si>
  <si>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</si>
  <si>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</si>
  <si>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</si>
  <si>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</si>
  <si>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</si>
  <si>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</si>
  <si>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</si>
  <si>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</si>
  <si>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</si>
  <si>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</si>
  <si>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</si>
  <si>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</si>
  <si>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</si>
  <si>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</si>
  <si>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</si>
  <si>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</si>
  <si>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</si>
  <si>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</si>
  <si>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</si>
  <si>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</si>
  <si>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</si>
  <si>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</si>
  <si>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</si>
  <si>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</si>
  <si>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</si>
  <si>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</si>
  <si>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</si>
  <si>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</si>
  <si>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</si>
  <si>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</si>
  <si>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</si>
  <si>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</si>
  <si>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</si>
  <si>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</si>
  <si>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</si>
  <si>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</si>
  <si>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</si>
  <si>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</si>
  <si>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</si>
  <si>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</si>
  <si>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</si>
  <si>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</si>
  <si>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</si>
  <si>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</si>
  <si>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</si>
  <si>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</si>
  <si>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</si>
  <si>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</si>
  <si>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</si>
  <si>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</si>
  <si>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</si>
  <si>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</si>
  <si>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</si>
  <si>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</si>
  <si>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</si>
  <si>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</si>
  <si>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</si>
  <si>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</si>
  <si>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</si>
  <si>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</si>
  <si>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</si>
  <si>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</si>
  <si>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</si>
  <si>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</si>
  <si>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</si>
  <si>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</si>
  <si>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</si>
  <si>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</si>
  <si>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</si>
  <si>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</si>
  <si>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</si>
  <si>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</si>
  <si>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</si>
  <si>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</si>
  <si>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</si>
  <si>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</si>
  <si>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</si>
  <si>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</si>
  <si>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</si>
  <si>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</si>
  <si>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</si>
  <si>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</si>
  <si>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</si>
  <si>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</si>
  <si>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</si>
  <si>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</si>
  <si>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</si>
  <si>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</si>
  <si>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</si>
  <si>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</si>
  <si>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</si>
  <si>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</si>
  <si>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</si>
  <si>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</si>
  <si>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</si>
  <si>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</si>
  <si>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</si>
  <si>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</si>
  <si>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</si>
  <si>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</si>
  <si>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</si>
  <si>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</si>
  <si>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</si>
  <si>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</si>
  <si>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</si>
  <si>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</si>
  <si>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</si>
  <si>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</si>
  <si>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</si>
  <si>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</si>
  <si>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</si>
  <si>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</si>
  <si>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</si>
  <si>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</si>
  <si>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</si>
  <si>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</si>
  <si>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</si>
  <si>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</si>
  <si>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</si>
  <si>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</si>
  <si>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</si>
  <si>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</si>
  <si>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</si>
  <si>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</si>
  <si>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</si>
  <si>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</si>
  <si>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</si>
  <si>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</si>
  <si>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</si>
  <si>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</si>
  <si>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</si>
  <si>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</si>
  <si>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</si>
  <si>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</si>
  <si>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</si>
  <si>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</si>
  <si>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</si>
  <si>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</si>
  <si>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</si>
  <si>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</si>
  <si>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</si>
  <si>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</si>
  <si>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</si>
  <si>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</si>
  <si>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</si>
  <si>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</si>
  <si>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</si>
  <si>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</si>
  <si>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</si>
  <si>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</si>
  <si>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</si>
  <si>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</si>
  <si>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</si>
  <si>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</si>
  <si>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</si>
  <si>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</si>
  <si>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</si>
  <si>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</si>
  <si>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</si>
  <si>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</si>
  <si>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</si>
  <si>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</si>
  <si>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</si>
  <si>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</si>
  <si>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</si>
  <si>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</si>
  <si>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</si>
  <si>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</si>
  <si>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</si>
  <si>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</si>
  <si>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</si>
  <si>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</si>
  <si>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</si>
  <si>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</si>
  <si>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</si>
  <si>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</si>
  <si>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</si>
  <si>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</si>
  <si>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</si>
  <si>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</si>
  <si>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</si>
  <si>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</si>
  <si>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</si>
  <si>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</si>
  <si>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</si>
  <si>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</si>
  <si>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</si>
  <si>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</si>
  <si>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</si>
  <si>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</si>
  <si>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</si>
  <si>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</si>
  <si>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</si>
  <si>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</si>
  <si>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</si>
  <si>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</si>
  <si>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</si>
  <si>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</si>
  <si>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</si>
  <si>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</si>
  <si>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</si>
  <si>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</si>
  <si>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</si>
  <si>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</si>
  <si>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</si>
  <si>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</si>
  <si>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</si>
  <si>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</si>
  <si>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</si>
  <si>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</si>
  <si>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</si>
  <si>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</si>
  <si>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</si>
  <si>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</si>
  <si>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</si>
  <si>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</si>
  <si>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</si>
  <si>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</si>
  <si>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</si>
  <si>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</si>
  <si>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</si>
  <si>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</si>
  <si>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</si>
  <si>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</si>
  <si>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</si>
  <si>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</si>
  <si>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</si>
  <si>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</si>
  <si>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</si>
  <si>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</si>
  <si>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</si>
  <si>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</si>
  <si>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</si>
  <si>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</si>
  <si>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</si>
  <si>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</si>
  <si>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</si>
  <si>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</si>
  <si>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</si>
  <si>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</si>
  <si>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</si>
  <si>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</si>
  <si>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</si>
  <si>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</si>
  <si>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</si>
  <si>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</si>
  <si>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</si>
  <si>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</si>
  <si>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</si>
  <si>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</si>
  <si>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</si>
  <si>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</si>
  <si>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</si>
  <si>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</si>
  <si>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</si>
  <si>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</si>
  <si>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</si>
  <si>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</si>
  <si>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</si>
  <si>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</si>
  <si>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</si>
  <si>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</si>
  <si>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</si>
  <si>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</si>
  <si>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</si>
  <si>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</si>
  <si>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</si>
  <si>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</si>
  <si>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</si>
  <si>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</si>
  <si>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</si>
  <si>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</si>
  <si>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</si>
  <si>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</si>
  <si>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</si>
  <si>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</si>
  <si>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</si>
  <si>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</si>
  <si>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</si>
  <si>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</si>
  <si>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</si>
  <si>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</si>
  <si>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</si>
  <si>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</si>
  <si>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</si>
  <si>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</si>
  <si>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</si>
  <si>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</si>
  <si>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</si>
  <si>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</si>
  <si>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</si>
  <si>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</si>
  <si>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</si>
  <si>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</si>
  <si>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</si>
  <si>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</si>
  <si>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</si>
  <si>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</si>
  <si>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</si>
  <si>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</si>
  <si>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</si>
  <si>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</si>
  <si>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</si>
  <si>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</si>
  <si>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</si>
  <si>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</si>
  <si>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</si>
  <si>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</si>
  <si>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</si>
  <si>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</si>
  <si>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</si>
  <si>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</si>
  <si>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</si>
  <si>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</si>
  <si>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</si>
  <si>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</si>
  <si>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</si>
  <si>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</si>
  <si>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</si>
  <si>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</si>
  <si>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</si>
  <si>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</si>
  <si>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</si>
  <si>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</si>
  <si>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</si>
  <si>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</si>
  <si>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</si>
  <si>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</si>
  <si>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</si>
  <si>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</si>
  <si>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</si>
  <si>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</si>
  <si>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</si>
  <si>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</si>
  <si>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</si>
  <si>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</si>
  <si>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</si>
  <si>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</si>
  <si>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</si>
  <si>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</si>
  <si>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</si>
  <si>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</si>
  <si>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</si>
  <si>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</si>
  <si>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</si>
  <si>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</si>
  <si>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</si>
  <si>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</si>
  <si>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</si>
  <si>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</si>
  <si>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</si>
  <si>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</si>
  <si>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</si>
  <si>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</si>
  <si>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</si>
  <si>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</si>
  <si>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</si>
  <si>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</si>
  <si>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</si>
  <si>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</si>
  <si>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</si>
  <si>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</si>
  <si>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</si>
  <si>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</si>
  <si>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</si>
  <si>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</si>
  <si>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</si>
  <si>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</si>
  <si>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</si>
  <si>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</si>
  <si>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</si>
  <si>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</si>
  <si>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</si>
  <si>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</si>
  <si>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</si>
  <si>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</si>
  <si>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</si>
  <si>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</si>
  <si>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</si>
  <si>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</si>
  <si>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</si>
  <si>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</si>
  <si>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</si>
  <si>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</si>
  <si>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</si>
  <si>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</si>
  <si>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</si>
  <si>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</si>
  <si>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</si>
  <si>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</si>
  <si>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</si>
  <si>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</si>
  <si>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</si>
  <si>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</si>
  <si>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</si>
  <si>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</si>
  <si>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</si>
  <si>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</si>
  <si>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</si>
  <si>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</si>
  <si>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</si>
  <si>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</si>
  <si>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</si>
  <si>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</si>
  <si>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</si>
  <si>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</si>
  <si>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</si>
  <si>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</si>
  <si>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</si>
  <si>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</si>
  <si>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</si>
  <si>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</si>
  <si>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</si>
  <si>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</si>
  <si>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</si>
  <si>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</si>
  <si>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</si>
  <si>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</si>
  <si>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</si>
  <si>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</si>
  <si>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</si>
  <si>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</si>
  <si>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</si>
  <si>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</si>
  <si>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</si>
  <si>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</si>
  <si>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</si>
  <si>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</si>
  <si>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</si>
  <si>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</si>
  <si>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</si>
  <si>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</si>
  <si>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</si>
  <si>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</si>
  <si>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</si>
  <si>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</si>
  <si>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</si>
  <si>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</si>
  <si>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</si>
  <si>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</si>
  <si>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</si>
  <si>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</si>
  <si>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</si>
  <si>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</si>
  <si>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</si>
  <si>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</si>
  <si>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</si>
  <si>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</si>
  <si>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</si>
  <si>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</si>
  <si>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</si>
  <si>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</si>
  <si>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</si>
  <si>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</si>
  <si>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</si>
  <si>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</si>
  <si>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</si>
  <si>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</si>
  <si>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</si>
  <si>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</si>
  <si>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</si>
  <si>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</si>
  <si>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</si>
  <si>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</si>
  <si>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</si>
  <si>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</si>
  <si>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</si>
  <si>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</si>
  <si>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</si>
  <si>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</si>
  <si>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</si>
  <si>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</si>
  <si>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</si>
  <si>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</si>
  <si>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</si>
  <si>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</si>
  <si>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</si>
  <si>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</si>
  <si>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</si>
  <si>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</si>
  <si>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</si>
  <si>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</si>
  <si>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</si>
  <si>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</si>
  <si>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</si>
  <si>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</si>
  <si>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</si>
  <si>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</si>
  <si>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</si>
  <si>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</si>
  <si>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</si>
  <si>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</si>
  <si>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</si>
  <si>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</si>
  <si>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</si>
  <si>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</si>
  <si>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</si>
  <si>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</si>
  <si>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</si>
  <si>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</si>
  <si>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</si>
  <si>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</si>
  <si>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</si>
  <si>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</si>
  <si>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</si>
  <si>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</si>
  <si>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</si>
  <si>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</si>
  <si>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</si>
  <si>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</si>
  <si>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</si>
  <si>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</si>
  <si>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</si>
  <si>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</si>
  <si>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</si>
  <si>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</si>
  <si>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</si>
  <si>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</si>
  <si>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</si>
  <si>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</si>
  <si>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</si>
  <si>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</si>
  <si>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</si>
  <si>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</si>
  <si>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</si>
  <si>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</si>
  <si>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</si>
  <si>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</si>
  <si>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</si>
  <si>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</si>
  <si>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</si>
  <si>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</si>
  <si>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</si>
  <si>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</si>
  <si>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</si>
  <si>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</si>
  <si>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</si>
  <si>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</si>
  <si>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</si>
  <si>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</si>
  <si>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</si>
  <si>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</si>
  <si>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</si>
  <si>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</si>
  <si>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</si>
  <si>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</si>
  <si>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</si>
  <si>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</si>
  <si>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</si>
  <si>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</si>
  <si>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</si>
  <si>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</si>
  <si>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</si>
  <si>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</si>
  <si>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</si>
  <si>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</si>
  <si>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</si>
  <si>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</si>
  <si>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</si>
  <si>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</si>
  <si>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</si>
  <si>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</si>
  <si>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</si>
  <si>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</si>
  <si>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</si>
  <si>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</si>
  <si>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</si>
  <si>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</si>
  <si>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</si>
  <si>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</si>
  <si>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</si>
  <si>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</si>
  <si>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</si>
  <si>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</si>
  <si>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</si>
  <si>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</si>
  <si>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</si>
  <si>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</si>
  <si>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</si>
  <si>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</si>
  <si>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</si>
  <si>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</si>
  <si>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</si>
  <si>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</si>
  <si>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</si>
  <si>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</si>
  <si>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</si>
  <si>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</si>
  <si>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</si>
  <si>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</si>
  <si>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</si>
  <si>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</si>
  <si>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</si>
  <si>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</si>
  <si>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</si>
  <si>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</si>
  <si>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</si>
  <si>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</si>
  <si>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</si>
  <si>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</si>
  <si>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</si>
  <si>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</si>
  <si>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</si>
  <si>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</si>
  <si>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</si>
  <si>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</si>
  <si>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</si>
  <si>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</si>
  <si>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</si>
  <si>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</si>
  <si>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</si>
  <si>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</si>
  <si>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</si>
  <si>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</si>
  <si>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</si>
  <si>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</si>
  <si>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</si>
  <si>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</si>
  <si>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</si>
  <si>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</si>
  <si>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</si>
  <si>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</si>
  <si>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</si>
  <si>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</si>
  <si>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</si>
  <si>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</si>
  <si>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</si>
  <si>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</si>
  <si>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</si>
  <si>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</si>
  <si>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</si>
  <si>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</si>
  <si>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</si>
  <si>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</si>
  <si>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</si>
  <si>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</si>
  <si>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</si>
  <si>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</si>
  <si>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</si>
  <si>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</si>
  <si>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</si>
  <si>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</si>
  <si>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</si>
  <si>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</si>
  <si>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</si>
  <si>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</si>
  <si>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</si>
  <si>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</si>
  <si>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</si>
  <si>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</si>
  <si>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</si>
  <si>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</si>
  <si>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</si>
  <si>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</si>
  <si>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</si>
  <si>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</si>
  <si>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</si>
  <si>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</si>
  <si>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</si>
  <si>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</si>
  <si>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</si>
  <si>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</si>
  <si>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</si>
  <si>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</si>
  <si>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</si>
  <si>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</si>
  <si>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</si>
  <si>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</si>
  <si>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</si>
  <si>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</si>
  <si>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</si>
  <si>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</si>
  <si>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</si>
  <si>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</si>
  <si>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</si>
  <si>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</si>
  <si>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</si>
  <si>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</si>
  <si>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</si>
  <si>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</si>
  <si>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</si>
  <si>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</si>
  <si>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</si>
  <si>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</si>
  <si>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</si>
  <si>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</si>
  <si>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</si>
  <si>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</si>
  <si>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</si>
  <si>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</si>
  <si>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</si>
  <si>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</si>
  <si>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</si>
  <si>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</si>
  <si>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</si>
  <si>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</si>
  <si>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</si>
  <si>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</si>
  <si>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</si>
  <si>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</si>
  <si>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</si>
  <si>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</si>
  <si>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</si>
  <si>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</si>
  <si>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</si>
  <si>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</si>
  <si>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</si>
  <si>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</si>
  <si>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</si>
  <si>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</si>
  <si>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</si>
  <si>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</si>
  <si>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</si>
  <si>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</si>
  <si>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</si>
  <si>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</si>
  <si>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</si>
  <si>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</si>
  <si>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</si>
  <si>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</si>
  <si>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</si>
  <si>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</si>
  <si>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</si>
  <si>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</si>
  <si>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</si>
  <si>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</si>
  <si>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</si>
  <si>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</si>
  <si>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</si>
  <si>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</si>
  <si>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</si>
  <si>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</si>
  <si>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</si>
  <si>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</si>
  <si>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</si>
  <si>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</si>
  <si>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</si>
  <si>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</si>
  <si>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</si>
  <si>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</si>
  <si>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</si>
  <si>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</si>
  <si>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</si>
  <si>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</si>
  <si>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</si>
  <si>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</si>
  <si>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</si>
  <si>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</si>
  <si>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</si>
  <si>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</si>
  <si>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</si>
  <si>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</si>
  <si>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</si>
  <si>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</si>
  <si>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</si>
  <si>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</si>
  <si>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</si>
  <si>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</si>
  <si>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</si>
  <si>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</si>
  <si>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</si>
  <si>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</si>
  <si>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</si>
  <si>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</si>
  <si>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</si>
  <si>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</si>
  <si>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</si>
  <si>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</si>
  <si>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</si>
  <si>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</si>
  <si>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</si>
  <si>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</si>
  <si>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</si>
  <si>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</si>
  <si>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</si>
  <si>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</si>
  <si>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</si>
  <si>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</si>
  <si>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</si>
  <si>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</si>
  <si>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</si>
  <si>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</si>
  <si>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</si>
  <si>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</si>
  <si>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</si>
  <si>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</si>
  <si>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</si>
  <si>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</si>
  <si>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</si>
  <si>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</si>
  <si>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</si>
  <si>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</si>
  <si>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</si>
  <si>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</si>
  <si>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</si>
  <si>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</si>
  <si>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</si>
  <si>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</si>
  <si>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</si>
  <si>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</si>
  <si>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</si>
  <si>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</si>
  <si>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</si>
  <si>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</si>
  <si>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</si>
  <si>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</si>
  <si>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</si>
  <si>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</si>
  <si>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</si>
  <si>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</si>
  <si>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</si>
  <si>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</si>
  <si>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</si>
  <si>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</si>
  <si>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</si>
  <si>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</si>
  <si>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</si>
  <si>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</si>
  <si>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</si>
  <si>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</si>
  <si>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</si>
  <si>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</si>
  <si>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</si>
  <si>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</si>
  <si>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</si>
  <si>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</si>
  <si>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</si>
  <si>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</si>
  <si>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</si>
  <si>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</si>
  <si>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</si>
  <si>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</si>
  <si>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</si>
  <si>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</si>
  <si>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</si>
  <si>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</si>
  <si>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</si>
  <si>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</si>
  <si>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</si>
  <si>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</si>
  <si>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</si>
  <si>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</si>
  <si>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</si>
  <si>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</si>
  <si>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</si>
  <si>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</si>
  <si>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</si>
  <si>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</si>
  <si>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</si>
  <si>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</si>
  <si>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</si>
  <si>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</si>
  <si>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</si>
  <si>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</si>
  <si>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</si>
  <si>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</si>
  <si>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</si>
  <si>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</si>
  <si>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</si>
  <si>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</si>
  <si>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</si>
  <si>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</si>
  <si>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</si>
  <si>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</si>
  <si>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</si>
  <si>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</si>
  <si>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</si>
  <si>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</si>
  <si>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</si>
  <si>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</si>
  <si>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</si>
  <si>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</si>
  <si>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</si>
  <si>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</si>
  <si>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</si>
  <si>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</si>
  <si>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</si>
  <si>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</si>
  <si>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</si>
  <si>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</si>
  <si>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</si>
  <si>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</si>
  <si>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</si>
  <si>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</si>
  <si>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</si>
  <si>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</si>
  <si>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</si>
  <si>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</si>
  <si>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</si>
  <si>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</si>
  <si>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</si>
  <si>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</si>
  <si>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</si>
  <si>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</si>
  <si>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</si>
  <si>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</si>
  <si>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</si>
  <si>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</si>
  <si>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</si>
  <si>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</si>
  <si>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</si>
  <si>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</si>
  <si>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</si>
  <si>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</si>
  <si>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</si>
  <si>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</si>
  <si>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</si>
  <si>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</si>
  <si>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</si>
  <si>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</si>
  <si>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</si>
  <si>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</si>
  <si>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</si>
  <si>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</si>
  <si>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</si>
  <si>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</si>
  <si>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</si>
  <si>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</si>
  <si>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</si>
  <si>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</si>
  <si>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</si>
  <si>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</si>
  <si>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</si>
  <si>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</si>
  <si>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</si>
  <si>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</si>
  <si>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</si>
  <si>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</si>
  <si>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</si>
  <si>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</si>
  <si>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</si>
  <si>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</si>
  <si>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</si>
  <si>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</si>
  <si>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</si>
  <si>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</si>
  <si>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</si>
  <si>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</si>
  <si>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</si>
  <si>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</si>
  <si>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</si>
  <si>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</si>
  <si>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</si>
  <si>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</si>
  <si>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</si>
  <si>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</si>
  <si>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</si>
  <si>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</si>
  <si>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</si>
  <si>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</si>
  <si>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</si>
  <si>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</si>
  <si>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</si>
  <si>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</si>
  <si>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</si>
  <si>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</si>
  <si>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</si>
  <si>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</si>
  <si>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</si>
  <si>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</si>
  <si>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</si>
  <si>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</si>
  <si>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</si>
  <si>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</si>
  <si>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</si>
  <si>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</si>
  <si>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</si>
  <si>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</si>
  <si>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</si>
  <si>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</si>
  <si>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</si>
  <si>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</si>
  <si>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</si>
  <si>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</si>
  <si>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</si>
  <si>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</si>
  <si>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</si>
  <si>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</si>
  <si>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</si>
  <si>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</si>
  <si>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</si>
  <si>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</si>
  <si>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</si>
  <si>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</si>
  <si>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</si>
  <si>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</si>
  <si>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</si>
  <si>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</si>
  <si>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</si>
  <si>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</si>
  <si>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</si>
  <si>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</si>
  <si>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</si>
  <si>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</si>
  <si>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</si>
  <si>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</si>
  <si>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</si>
  <si>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</si>
  <si>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</si>
  <si>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</si>
  <si>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</si>
  <si>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</si>
  <si>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</si>
  <si>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</si>
  <si>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</si>
  <si>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</si>
  <si>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</si>
  <si>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</si>
  <si>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</si>
  <si>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</si>
  <si>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</si>
  <si>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</si>
  <si>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</si>
  <si>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</si>
  <si>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</si>
  <si>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</si>
  <si>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</si>
  <si>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</si>
  <si>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</si>
  <si>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</si>
  <si>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</si>
  <si>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</si>
  <si>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</si>
  <si>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</si>
  <si>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</si>
  <si>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</si>
  <si>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</si>
  <si>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</si>
  <si>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</si>
  <si>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</si>
  <si>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</si>
  <si>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</si>
  <si>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</si>
  <si>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</si>
  <si>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</si>
  <si>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</si>
  <si>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</si>
  <si>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</si>
  <si>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</si>
  <si>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</si>
  <si>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</si>
  <si>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</si>
  <si>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</si>
  <si>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</si>
  <si>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</si>
  <si>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</si>
  <si>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</si>
  <si>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</si>
  <si>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</si>
  <si>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</si>
  <si>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</si>
  <si>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</si>
  <si>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</si>
  <si>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</si>
  <si>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</si>
  <si>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</si>
  <si>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</si>
  <si>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</si>
  <si>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</si>
  <si>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</si>
  <si>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</si>
  <si>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</si>
  <si>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</si>
  <si>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</si>
  <si>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</si>
  <si>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</si>
  <si>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</si>
  <si>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</si>
  <si>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</si>
  <si>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</si>
  <si>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</si>
  <si>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</si>
  <si>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</si>
  <si>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</si>
  <si>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</si>
  <si>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</si>
  <si>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</si>
  <si>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</si>
  <si>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</si>
  <si>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</si>
  <si>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</si>
  <si>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</si>
  <si>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</si>
  <si>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</si>
  <si>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</si>
  <si>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</si>
  <si>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</si>
  <si>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</si>
  <si>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</si>
  <si>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</si>
  <si>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</si>
  <si>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</si>
  <si>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</si>
  <si>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</si>
  <si>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</si>
  <si>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</si>
  <si>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</si>
  <si>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</si>
  <si>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</si>
  <si>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</si>
  <si>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</si>
  <si>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</si>
  <si>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</si>
  <si>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</si>
  <si>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</si>
  <si>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</si>
  <si>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</si>
  <si>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</si>
  <si>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</si>
  <si>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</si>
  <si>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</si>
  <si>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</si>
  <si>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</si>
  <si>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</si>
  <si>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</si>
  <si>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</si>
  <si>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</si>
  <si>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</si>
  <si>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</si>
  <si>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</si>
  <si>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</si>
  <si>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</si>
  <si>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</si>
  <si>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</si>
  <si>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</si>
  <si>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</si>
  <si>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</si>
  <si>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</si>
  <si>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</si>
  <si>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</si>
  <si>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</si>
  <si>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</si>
  <si>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</si>
  <si>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</si>
  <si>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</si>
  <si>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</si>
  <si>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</si>
  <si>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</si>
  <si>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</si>
  <si>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</si>
  <si>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</si>
  <si>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</si>
  <si>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</si>
  <si>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</si>
  <si>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</si>
  <si>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</si>
  <si>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</si>
  <si>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</si>
  <si>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</si>
  <si>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</si>
  <si>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</si>
  <si>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</si>
  <si>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</si>
  <si>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</si>
  <si>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</si>
  <si>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</si>
  <si>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</si>
  <si>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</si>
  <si>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</si>
  <si>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</si>
  <si>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</si>
  <si>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</si>
  <si>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</si>
  <si>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</si>
  <si>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</si>
  <si>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</si>
  <si>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</si>
  <si>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</si>
  <si>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</si>
  <si>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</si>
  <si>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</si>
  <si>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</si>
  <si>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</si>
  <si>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</si>
  <si>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</si>
  <si>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</si>
  <si>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</si>
  <si>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</si>
  <si>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</si>
  <si>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</si>
  <si>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</si>
  <si>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</si>
  <si>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</si>
  <si>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</si>
  <si>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</si>
  <si>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</si>
  <si>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</si>
  <si>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</si>
  <si>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</si>
  <si>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</si>
  <si>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</si>
  <si>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</si>
  <si>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</si>
  <si>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</si>
  <si>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</si>
  <si>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</si>
  <si>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</si>
  <si>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</si>
  <si>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</si>
  <si>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</si>
  <si>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</si>
  <si>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</si>
  <si>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</si>
  <si>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</si>
  <si>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</si>
  <si>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</si>
  <si>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</si>
  <si>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</si>
  <si>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</si>
  <si>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</si>
  <si>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</si>
  <si>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</si>
  <si>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</si>
  <si>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</si>
  <si>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</si>
  <si>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</si>
  <si>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</si>
  <si>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</si>
  <si>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</si>
  <si>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</si>
  <si>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</si>
  <si>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</si>
  <si>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</si>
  <si>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</si>
  <si>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</si>
  <si>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</si>
  <si>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</si>
  <si>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</si>
  <si>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</si>
  <si>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</si>
  <si>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</si>
  <si>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</si>
  <si>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</si>
  <si>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</si>
  <si>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</si>
  <si>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</si>
  <si>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</si>
  <si>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</si>
  <si>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</si>
  <si>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</si>
  <si>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</si>
  <si>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</si>
  <si>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</si>
  <si>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</si>
  <si>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</si>
  <si>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</si>
  <si>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</si>
  <si>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</si>
  <si>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</si>
  <si>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</si>
  <si>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</si>
  <si>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</si>
  <si>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</si>
  <si>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</si>
  <si>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</si>
  <si>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</si>
  <si>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</si>
  <si>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</si>
  <si>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</si>
  <si>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</si>
  <si>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</si>
  <si>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</si>
  <si>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</si>
  <si>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</si>
  <si>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</si>
  <si>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</si>
  <si>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</si>
  <si>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</si>
  <si>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</si>
  <si>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</si>
  <si>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</si>
  <si>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</si>
  <si>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</si>
  <si>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</si>
  <si>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</si>
  <si>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</si>
  <si>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</si>
  <si>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</si>
  <si>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</si>
  <si>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</si>
  <si>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</si>
  <si>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</si>
  <si>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</si>
  <si>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</si>
  <si>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</si>
  <si>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</si>
  <si>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</si>
  <si>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</si>
  <si>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</si>
  <si>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</si>
  <si>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</si>
  <si>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</si>
  <si>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</si>
  <si>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</si>
  <si>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</si>
  <si>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</si>
  <si>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</si>
  <si>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</si>
  <si>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</si>
  <si>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</si>
  <si>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</si>
  <si>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</si>
  <si>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</si>
  <si>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</si>
  <si>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</si>
  <si>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</si>
  <si>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</si>
  <si>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</si>
  <si>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</si>
  <si>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</si>
  <si>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</si>
  <si>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</si>
  <si>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</si>
  <si>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</si>
  <si>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</si>
  <si>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</si>
  <si>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</si>
  <si>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</si>
  <si>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</si>
  <si>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</si>
  <si>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</si>
  <si>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</si>
  <si>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</si>
  <si>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</si>
  <si>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</si>
  <si>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</si>
  <si>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</si>
  <si>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</si>
  <si>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</si>
  <si>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</si>
  <si>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</si>
  <si>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</si>
  <si>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</si>
  <si>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</si>
  <si>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</si>
  <si>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</si>
  <si>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</si>
  <si>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</si>
  <si>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</si>
  <si>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</si>
  <si>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</si>
  <si>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</si>
  <si>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</si>
  <si>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</si>
  <si>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</si>
  <si>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</si>
  <si>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</si>
  <si>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</si>
  <si>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</si>
  <si>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</si>
  <si>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</si>
  <si>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</si>
  <si>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</si>
  <si>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</si>
  <si>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</si>
  <si>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</si>
  <si>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</si>
  <si>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</si>
  <si>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</si>
  <si>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</si>
  <si>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</si>
  <si>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</si>
  <si>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</si>
  <si>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</si>
  <si>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</si>
  <si>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</si>
  <si>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</si>
  <si>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</si>
  <si>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</si>
  <si>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</si>
  <si>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</si>
  <si>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</si>
  <si>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</si>
  <si>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</si>
  <si>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</si>
  <si>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</si>
  <si>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</si>
  <si>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</si>
  <si>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</si>
  <si>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</si>
  <si>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</si>
  <si>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</si>
  <si>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</si>
  <si>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</si>
  <si>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</si>
  <si>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</si>
  <si>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</si>
  <si>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</si>
  <si>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</si>
  <si>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</si>
  <si>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</si>
  <si>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</si>
  <si>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</si>
  <si>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</si>
  <si>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</si>
  <si>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</si>
  <si>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</si>
  <si>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</si>
  <si>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</si>
  <si>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</si>
  <si>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</si>
  <si>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</si>
  <si>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</si>
  <si>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</si>
  <si>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</si>
  <si>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</si>
  <si>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</si>
  <si>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</si>
  <si>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</si>
  <si>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</si>
  <si>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</si>
  <si>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</si>
  <si>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</si>
  <si>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</si>
  <si>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</si>
  <si>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</si>
  <si>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</si>
  <si>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</si>
  <si>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</si>
  <si>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</si>
  <si>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</si>
  <si>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</si>
  <si>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</si>
  <si>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</si>
  <si>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</si>
  <si>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</si>
  <si>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</si>
  <si>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</si>
  <si>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</si>
  <si>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</si>
  <si>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</si>
  <si>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</si>
  <si>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</si>
  <si>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</si>
  <si>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</si>
  <si>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</si>
  <si>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</si>
  <si>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</si>
  <si>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</si>
  <si>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</si>
  <si>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</si>
  <si>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</si>
  <si>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</si>
  <si>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</si>
  <si>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</si>
  <si>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</si>
  <si>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</si>
  <si>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</si>
  <si>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</si>
  <si>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</si>
  <si>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</si>
  <si>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</si>
  <si>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</si>
  <si>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</si>
  <si>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</si>
  <si>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</si>
  <si>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</si>
  <si>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</si>
  <si>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</si>
  <si>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</si>
  <si>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</si>
  <si>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</si>
  <si>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</si>
  <si>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</si>
  <si>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</si>
  <si>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</si>
  <si>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</si>
  <si>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</si>
  <si>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</si>
  <si>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</si>
  <si>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</si>
  <si>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</si>
  <si>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</si>
  <si>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</si>
  <si>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</si>
  <si>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</si>
  <si>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</si>
  <si>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</si>
  <si>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</si>
  <si>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</si>
  <si>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</si>
  <si>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</si>
  <si>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</si>
  <si>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</si>
  <si>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</si>
  <si>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</si>
  <si>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</si>
  <si>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</si>
  <si>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</si>
  <si>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</si>
  <si>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</si>
  <si>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</si>
  <si>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</si>
  <si>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</si>
  <si>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</si>
  <si>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</si>
  <si>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</si>
  <si>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</si>
  <si>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</si>
  <si>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</si>
  <si>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</si>
  <si>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</si>
  <si>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</si>
  <si>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</si>
  <si>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</si>
  <si>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</si>
  <si>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</si>
  <si>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</si>
  <si>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</si>
  <si>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</si>
  <si>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</si>
  <si>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</si>
  <si>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</si>
  <si>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</si>
  <si>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</si>
  <si>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</si>
  <si>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</si>
  <si>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</si>
  <si>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</si>
  <si>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</si>
  <si>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</si>
  <si>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</si>
  <si>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</si>
  <si>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</si>
  <si>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</si>
  <si>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</si>
  <si>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</si>
  <si>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</si>
  <si>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</si>
  <si>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</si>
  <si>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</si>
  <si>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</si>
  <si>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</si>
  <si>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</si>
  <si>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</si>
  <si>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</si>
  <si>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</si>
  <si>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</si>
  <si>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</si>
  <si>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</si>
  <si>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</si>
  <si>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</si>
  <si>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</si>
  <si>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</si>
  <si>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</si>
  <si>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</si>
  <si>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</si>
  <si>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</si>
  <si>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</si>
  <si>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</si>
  <si>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</si>
  <si>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</si>
  <si>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</si>
  <si>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</si>
  <si>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</si>
  <si>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</si>
  <si>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</si>
  <si>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</si>
  <si>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</si>
  <si>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</si>
  <si>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</si>
  <si>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</si>
  <si>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</si>
  <si>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</si>
  <si>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</si>
  <si>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</si>
  <si>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</si>
  <si>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</si>
  <si>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</si>
  <si>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</si>
  <si>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</si>
  <si>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</si>
  <si>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</si>
  <si>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</si>
  <si>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</si>
  <si>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</si>
  <si>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</si>
  <si>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</si>
  <si>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</si>
  <si>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</si>
  <si>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</si>
  <si>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</si>
  <si>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</si>
  <si>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</si>
  <si>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</si>
  <si>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</si>
  <si>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</si>
  <si>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</si>
  <si>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</si>
  <si>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</si>
  <si>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</si>
  <si>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</si>
  <si>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</si>
  <si>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</si>
  <si>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</si>
  <si>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</si>
  <si>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</si>
  <si>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</si>
  <si>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</si>
  <si>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</si>
  <si>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</si>
  <si>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</si>
  <si>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</si>
  <si>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</si>
  <si>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</si>
  <si>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</si>
  <si>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</si>
  <si>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</si>
  <si>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</si>
  <si>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</si>
  <si>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</si>
  <si>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</si>
  <si>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</si>
  <si>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</si>
  <si>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</si>
  <si>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</si>
  <si>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</si>
  <si>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</si>
  <si>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</si>
  <si>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</si>
  <si>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</si>
  <si>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</si>
  <si>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</si>
  <si>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</si>
  <si>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</si>
  <si>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</si>
  <si>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</si>
  <si>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</si>
  <si>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</si>
  <si>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</si>
  <si>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</si>
  <si>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</si>
  <si>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</si>
  <si>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</si>
  <si>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</si>
  <si>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</si>
  <si>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</si>
  <si>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</si>
  <si>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</si>
  <si>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</si>
  <si>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</si>
  <si>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</si>
  <si>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</si>
  <si>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</si>
  <si>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</si>
  <si>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</si>
  <si>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</si>
  <si>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</si>
  <si>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</si>
  <si>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</si>
  <si>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</si>
  <si>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</si>
  <si>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</si>
  <si>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</si>
  <si>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</si>
  <si>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</si>
  <si>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</si>
  <si>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</si>
  <si>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</si>
  <si>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</si>
  <si>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</si>
  <si>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</si>
  <si>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</si>
  <si>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</si>
  <si>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</si>
  <si>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</si>
  <si>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</si>
  <si>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</si>
  <si>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</si>
  <si>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</si>
  <si>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</si>
  <si>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</si>
  <si>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</si>
  <si>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</si>
  <si>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</si>
  <si>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</si>
  <si>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</si>
  <si>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</si>
  <si>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</si>
  <si>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</si>
  <si>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</si>
  <si>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</si>
  <si>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</si>
  <si>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</si>
  <si>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</si>
  <si>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</si>
  <si>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</si>
  <si>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</si>
  <si>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</si>
  <si>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</si>
  <si>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</si>
  <si>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</si>
  <si>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</si>
  <si>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</si>
  <si>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</si>
  <si>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</si>
  <si>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</si>
  <si>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</si>
  <si>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</si>
  <si>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</si>
  <si>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</si>
  <si>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</si>
  <si>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</si>
  <si>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</si>
  <si>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</si>
  <si>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</si>
  <si>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</si>
  <si>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</si>
  <si>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</si>
  <si>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</si>
  <si>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</si>
  <si>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</si>
  <si>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</si>
  <si>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</si>
  <si>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</si>
  <si>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</si>
  <si>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</si>
  <si>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</si>
  <si>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</si>
  <si>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</si>
  <si>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</si>
  <si>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</si>
  <si>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</si>
  <si>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</si>
  <si>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</si>
  <si>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</si>
  <si>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</si>
  <si>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</si>
  <si>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</si>
  <si>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</si>
  <si>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</si>
  <si>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</si>
  <si>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</si>
  <si>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</si>
  <si>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</si>
  <si>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</si>
  <si>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</si>
  <si>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</si>
  <si>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</si>
  <si>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</si>
  <si>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</si>
  <si>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</si>
  <si>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</si>
  <si>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</si>
  <si>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</si>
  <si>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</si>
  <si>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</si>
  <si>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</si>
  <si>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</si>
  <si>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</si>
  <si>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</si>
  <si>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</si>
  <si>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</si>
  <si>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</si>
  <si>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</si>
  <si>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</si>
  <si>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</si>
  <si>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</si>
  <si>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</si>
  <si>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</si>
  <si>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</si>
  <si>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</si>
  <si>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</si>
  <si>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</si>
  <si>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</si>
  <si>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</si>
  <si>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</si>
  <si>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</si>
  <si>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</si>
  <si>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</si>
  <si>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</si>
  <si>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</si>
  <si>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</si>
  <si>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</si>
  <si>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</si>
  <si>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</si>
  <si>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</si>
  <si>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</si>
  <si>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</si>
  <si>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</si>
  <si>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</si>
  <si>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</si>
  <si>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</si>
  <si>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</si>
  <si>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</si>
  <si>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</si>
  <si>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</si>
  <si>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</si>
  <si>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</si>
  <si>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</si>
  <si>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</si>
  <si>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</si>
  <si>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</si>
  <si>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</si>
  <si>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</si>
  <si>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</si>
  <si>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</si>
  <si>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</si>
  <si>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</si>
  <si>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</si>
  <si>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</si>
  <si>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</si>
  <si>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</si>
  <si>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</si>
  <si>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</si>
  <si>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</si>
  <si>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</si>
  <si>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</si>
  <si>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</si>
  <si>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</si>
  <si>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</si>
  <si>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</si>
  <si>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</si>
  <si>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</si>
  <si>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</si>
  <si>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</si>
  <si>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</si>
  <si>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</si>
  <si>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</si>
  <si>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</si>
  <si>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</si>
  <si>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</si>
  <si>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</si>
  <si>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</si>
  <si>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</si>
  <si>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</si>
  <si>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</si>
  <si>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</si>
  <si>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</si>
  <si>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</si>
  <si>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</si>
  <si>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</si>
  <si>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</si>
  <si>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</si>
  <si>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</si>
  <si>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</si>
  <si>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</si>
  <si>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</si>
  <si>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</si>
  <si>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</si>
  <si>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</si>
  <si>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</si>
  <si>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</si>
  <si>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</si>
  <si>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</si>
  <si>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</si>
  <si>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</si>
  <si>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</si>
  <si>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</si>
  <si>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</si>
  <si>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</si>
  <si>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</si>
  <si>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</si>
  <si>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</si>
  <si>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</si>
  <si>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</si>
  <si>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</si>
  <si>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</si>
  <si>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</si>
  <si>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</si>
  <si>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</si>
  <si>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</si>
  <si>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</si>
  <si>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</si>
  <si>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</si>
  <si>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</si>
  <si>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</si>
  <si>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</si>
  <si>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</si>
  <si>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</si>
  <si>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</si>
  <si>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</si>
  <si>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</si>
  <si>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</si>
  <si>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</si>
  <si>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</si>
  <si>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</si>
  <si>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</si>
  <si>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</si>
  <si>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</si>
  <si>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</si>
  <si>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</si>
  <si>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</si>
  <si>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</si>
  <si>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</si>
  <si>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</si>
  <si>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</si>
  <si>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</si>
  <si>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</si>
  <si>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</si>
  <si>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</si>
  <si>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</si>
  <si>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</si>
  <si>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</si>
  <si>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</si>
  <si>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</si>
  <si>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</si>
  <si>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</si>
  <si>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</si>
  <si>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</si>
  <si>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</si>
  <si>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</si>
  <si>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</si>
  <si>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</si>
  <si>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</si>
  <si>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</si>
  <si>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</si>
  <si>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</si>
  <si>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</si>
  <si>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</si>
  <si>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</si>
  <si>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</si>
  <si>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</si>
  <si>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</si>
  <si>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</si>
  <si>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</si>
  <si>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</si>
  <si>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</si>
  <si>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</si>
  <si>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</si>
  <si>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</si>
  <si>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</si>
  <si>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</si>
  <si>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</si>
  <si>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</si>
  <si>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</si>
  <si>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</si>
  <si>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</si>
  <si>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</si>
  <si>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</si>
  <si>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</si>
  <si>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</si>
  <si>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</si>
  <si>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</si>
  <si>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</si>
  <si>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</si>
  <si>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</si>
  <si>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</si>
  <si>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</si>
  <si>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</si>
  <si>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</si>
  <si>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</si>
  <si>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</si>
  <si>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</si>
  <si>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</si>
  <si>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</si>
  <si>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</si>
  <si>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</si>
  <si>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</si>
  <si>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</si>
  <si>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</si>
  <si>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</si>
  <si>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</si>
  <si>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</si>
  <si>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</si>
  <si>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</si>
  <si>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</si>
  <si>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</si>
  <si>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</si>
  <si>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</si>
  <si>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</si>
  <si>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</si>
  <si>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</si>
  <si>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</si>
  <si>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</si>
  <si>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</si>
  <si>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</si>
  <si>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</si>
  <si>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</si>
  <si>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</si>
  <si>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</si>
  <si>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</si>
  <si>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</si>
  <si>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</si>
  <si>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</si>
  <si>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</si>
  <si>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</si>
  <si>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</si>
  <si>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</si>
  <si>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</si>
  <si>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</si>
  <si>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</si>
  <si>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</si>
  <si>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</si>
  <si>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</si>
  <si>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</si>
  <si>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</si>
  <si>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</si>
  <si>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</si>
  <si>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</si>
  <si>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</si>
  <si>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</si>
  <si>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</si>
  <si>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</si>
  <si>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</si>
  <si>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</si>
  <si>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</si>
  <si>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</si>
  <si>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</si>
  <si>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</si>
  <si>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</si>
  <si>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</si>
  <si>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</si>
  <si>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</si>
  <si>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</si>
  <si>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</si>
  <si>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</si>
  <si>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</si>
  <si>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</si>
  <si>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</si>
  <si>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</si>
  <si>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</si>
  <si>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</si>
  <si>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</si>
  <si>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</si>
  <si>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</si>
  <si>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</si>
  <si>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</si>
  <si>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</si>
  <si>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</si>
  <si>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</si>
  <si>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</si>
  <si>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</si>
  <si>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</si>
  <si>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</si>
  <si>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</si>
  <si>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</si>
  <si>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</si>
  <si>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</si>
  <si>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</si>
  <si>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</si>
  <si>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</si>
  <si>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</si>
  <si>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</si>
  <si>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</si>
  <si>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</si>
  <si>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</si>
  <si>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</si>
  <si>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</si>
  <si>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</si>
  <si>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</si>
  <si>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</si>
  <si>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</si>
  <si>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</si>
  <si>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</si>
  <si>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</si>
  <si>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</si>
  <si>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</si>
  <si>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</si>
  <si>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</si>
  <si>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</si>
  <si>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</si>
  <si>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</si>
  <si>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</si>
  <si>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</si>
  <si>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</si>
  <si>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</si>
  <si>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</si>
  <si>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</si>
  <si>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</si>
  <si>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</si>
  <si>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</si>
  <si>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</si>
  <si>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</si>
  <si>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</si>
  <si>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</si>
  <si>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</si>
  <si>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</si>
  <si>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</si>
  <si>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</si>
  <si>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</si>
  <si>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</si>
  <si>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</si>
  <si>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</si>
  <si>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</si>
  <si>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</si>
  <si>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</si>
  <si>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</si>
  <si>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</si>
  <si>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</si>
  <si>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</si>
  <si>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</si>
  <si>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</si>
  <si>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</si>
  <si>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</si>
  <si>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</si>
  <si>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</si>
  <si>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</si>
  <si>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</si>
  <si>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</si>
  <si>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</si>
  <si>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</si>
  <si>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</si>
  <si>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</si>
  <si>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</si>
  <si>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</si>
  <si>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</si>
  <si>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</si>
  <si>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</si>
  <si>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</si>
  <si>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</si>
  <si>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</si>
  <si>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</si>
  <si>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</si>
  <si>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</si>
  <si>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</si>
  <si>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</si>
  <si>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</si>
  <si>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</si>
  <si>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</si>
  <si>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</si>
  <si>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</si>
  <si>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</si>
  <si>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</si>
  <si>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</si>
  <si>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</si>
  <si>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</si>
  <si>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</si>
  <si>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</si>
  <si>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</si>
  <si>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</si>
  <si>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</si>
  <si>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</si>
  <si>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</si>
  <si>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</si>
  <si>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</si>
  <si>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</si>
  <si>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</si>
  <si>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</si>
  <si>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</si>
  <si>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</si>
  <si>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</si>
  <si>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</si>
  <si>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</si>
  <si>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</si>
  <si>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</si>
  <si>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</si>
  <si>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</si>
  <si>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</si>
  <si>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</si>
  <si>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</si>
  <si>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</si>
  <si>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</si>
  <si>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</si>
  <si>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</si>
  <si>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</si>
  <si>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</si>
  <si>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</si>
  <si>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</si>
  <si>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</si>
  <si>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</si>
  <si>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</si>
  <si>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</si>
  <si>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</si>
  <si>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</si>
  <si>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</si>
  <si>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</si>
  <si>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</si>
  <si>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</si>
  <si>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</si>
  <si>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</si>
  <si>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</si>
  <si>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</si>
  <si>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</si>
  <si>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</si>
  <si>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</si>
  <si>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</si>
  <si>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</si>
  <si>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</si>
  <si>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</si>
  <si>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</si>
  <si>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</si>
  <si>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</si>
  <si>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</si>
  <si>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</si>
  <si>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</si>
  <si>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</si>
  <si>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</si>
  <si>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</si>
  <si>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</si>
  <si>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</si>
  <si>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</si>
  <si>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</si>
  <si>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</si>
  <si>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</si>
  <si>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</si>
  <si>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</si>
  <si>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</si>
  <si>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</si>
  <si>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</si>
  <si>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</si>
  <si>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</si>
  <si>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</si>
  <si>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</si>
  <si>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</si>
  <si>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</si>
  <si>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</si>
  <si>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</si>
  <si>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</si>
  <si>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</si>
  <si>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</si>
  <si>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</si>
  <si>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</si>
  <si>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</si>
  <si>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</si>
  <si>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</si>
  <si>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</si>
  <si>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</si>
  <si>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</si>
  <si>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</si>
  <si>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</si>
  <si>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</si>
  <si>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</si>
  <si>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</si>
  <si>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</si>
  <si>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</si>
  <si>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</si>
  <si>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</si>
  <si>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</si>
  <si>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</si>
  <si>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</si>
  <si>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</si>
  <si>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</si>
  <si>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</si>
  <si>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</si>
  <si>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</si>
  <si>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</si>
  <si>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</si>
  <si>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</si>
  <si>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</si>
  <si>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</si>
  <si>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</si>
  <si>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</si>
  <si>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</si>
  <si>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</si>
  <si>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</si>
  <si>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</si>
  <si>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</si>
  <si>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</si>
  <si>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</si>
  <si>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</si>
  <si>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</si>
  <si>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</si>
  <si>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</si>
  <si>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</si>
  <si>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</si>
  <si>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</si>
  <si>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</si>
  <si>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</si>
  <si>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</si>
  <si>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</si>
  <si>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</si>
  <si>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</si>
  <si>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</si>
  <si>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</si>
  <si>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</si>
  <si>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</si>
  <si>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</si>
  <si>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</si>
  <si>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</si>
  <si>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</si>
  <si>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</si>
  <si>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</si>
  <si>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</si>
  <si>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</si>
  <si>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</si>
  <si>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</si>
  <si>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</si>
  <si>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</si>
  <si>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</si>
  <si>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</si>
  <si>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</si>
  <si>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</si>
  <si>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</si>
  <si>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</si>
  <si>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</si>
  <si>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</si>
  <si>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</si>
  <si>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</si>
  <si>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</si>
  <si>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</si>
  <si>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</si>
  <si>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</si>
  <si>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</si>
  <si>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</si>
  <si>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</si>
  <si>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</si>
  <si>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</si>
  <si>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</si>
  <si>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</si>
  <si>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</si>
  <si>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</si>
  <si>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</si>
  <si>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</si>
  <si>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</si>
  <si>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</si>
  <si>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</si>
  <si>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</si>
  <si>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</si>
  <si>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</si>
  <si>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</si>
  <si>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</si>
  <si>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</si>
  <si>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</si>
  <si>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</si>
  <si>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</si>
  <si>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</si>
  <si>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</si>
  <si>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</si>
  <si>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</si>
  <si>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</si>
  <si>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</si>
  <si>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</si>
  <si>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</si>
  <si>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</si>
  <si>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</si>
  <si>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</si>
  <si>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</si>
  <si>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</si>
  <si>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</si>
  <si>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</si>
  <si>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</si>
  <si>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</si>
  <si>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</si>
  <si>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</si>
  <si>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</si>
  <si>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</si>
  <si>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</si>
  <si>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</si>
  <si>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</si>
  <si>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</si>
  <si>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</si>
  <si>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</si>
  <si>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</si>
  <si>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</si>
  <si>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</si>
  <si>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</si>
  <si>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</si>
  <si>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</si>
  <si>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</si>
  <si>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</si>
  <si>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</si>
  <si>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</si>
  <si>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</si>
  <si>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</si>
  <si>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</si>
  <si>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</si>
  <si>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</si>
  <si>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</si>
  <si>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</si>
  <si>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</si>
  <si>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</si>
  <si>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</si>
  <si>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</si>
  <si>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</si>
  <si>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</si>
  <si>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</si>
  <si>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</si>
  <si>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</si>
  <si>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</si>
  <si>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</si>
  <si>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</si>
  <si>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</si>
  <si>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</si>
  <si>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</si>
  <si>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</si>
  <si>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</si>
  <si>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</si>
  <si>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</si>
  <si>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</si>
  <si>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</si>
  <si>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</si>
  <si>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</si>
  <si>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</si>
  <si>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</si>
  <si>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</si>
  <si>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</si>
  <si>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</si>
  <si>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</si>
  <si>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</si>
  <si>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</si>
  <si>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</si>
  <si>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</si>
  <si>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</si>
  <si>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</si>
  <si>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</si>
  <si>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</si>
  <si>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</si>
  <si>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</si>
  <si>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</si>
  <si>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</si>
  <si>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</si>
  <si>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</si>
  <si>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</si>
  <si>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</si>
  <si>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</si>
  <si>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</si>
  <si>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</si>
  <si>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</si>
  <si>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</si>
  <si>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</si>
  <si>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</si>
  <si>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</si>
  <si>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</si>
  <si>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</si>
  <si>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</si>
  <si>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</si>
  <si>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</si>
  <si>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</si>
  <si>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</si>
  <si>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</si>
  <si>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</si>
  <si>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</si>
  <si>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</si>
  <si>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</si>
  <si>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</si>
  <si>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</si>
  <si>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</si>
  <si>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</si>
  <si>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</si>
  <si>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</si>
  <si>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</si>
  <si>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</si>
  <si>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</si>
  <si>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</si>
  <si>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</si>
  <si>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</si>
  <si>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</si>
  <si>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</si>
  <si>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</si>
  <si>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</si>
  <si>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</si>
  <si>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</si>
  <si>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</si>
  <si>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</si>
  <si>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</si>
  <si>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</si>
  <si>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</si>
  <si>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</si>
  <si>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</si>
  <si>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</si>
  <si>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</si>
  <si>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</si>
  <si>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</si>
  <si>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</si>
  <si>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</si>
  <si>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</si>
  <si>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</si>
  <si>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</si>
  <si>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</si>
  <si>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</si>
  <si>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</si>
  <si>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</si>
  <si>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</si>
  <si>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</si>
  <si>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</si>
  <si>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</si>
  <si>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</si>
  <si>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</si>
  <si>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</si>
  <si>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</si>
  <si>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</si>
  <si>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</si>
  <si>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</si>
  <si>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</si>
  <si>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</si>
  <si>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</si>
  <si>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</si>
  <si>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</si>
  <si>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</si>
  <si>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</si>
  <si>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</si>
  <si>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</si>
  <si>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</si>
  <si>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</si>
  <si>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</si>
  <si>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</si>
  <si>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</si>
  <si>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</si>
  <si>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</si>
  <si>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</si>
  <si>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</si>
  <si>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</si>
  <si>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</si>
  <si>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</si>
  <si>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</si>
  <si>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</si>
  <si>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</si>
  <si>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</si>
  <si>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</si>
  <si>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</si>
  <si>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</si>
  <si>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</si>
  <si>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</si>
  <si>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</si>
  <si>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</si>
  <si>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</si>
  <si>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</si>
  <si>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</si>
  <si>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</si>
  <si>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</si>
  <si>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</si>
  <si>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</si>
  <si>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</si>
  <si>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</si>
  <si>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</si>
  <si>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</si>
  <si>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</si>
  <si>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</si>
  <si>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</si>
  <si>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</si>
  <si>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</si>
  <si>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</si>
  <si>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</si>
  <si>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</si>
  <si>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</si>
  <si>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</si>
  <si>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</si>
  <si>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</si>
  <si>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</si>
  <si>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</si>
  <si>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</si>
  <si>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</si>
  <si>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</si>
  <si>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</si>
  <si>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</si>
  <si>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</si>
  <si>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</si>
  <si>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</si>
  <si>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</si>
  <si>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</si>
  <si>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</si>
  <si>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</si>
  <si>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</si>
  <si>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</si>
  <si>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</si>
  <si>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</si>
  <si>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</si>
  <si>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</si>
  <si>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</si>
  <si>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</si>
  <si>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</si>
  <si>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</si>
  <si>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</si>
  <si>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</si>
  <si>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</si>
  <si>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</si>
  <si>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</si>
  <si>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</si>
  <si>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</si>
  <si>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</si>
  <si>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</si>
  <si>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</si>
  <si>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</si>
  <si>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</si>
  <si>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</si>
  <si>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</si>
  <si>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</si>
  <si>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</si>
  <si>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</si>
  <si>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</si>
  <si>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</si>
  <si>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</si>
  <si>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</si>
  <si>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</si>
  <si>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</si>
  <si>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</si>
  <si>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</si>
  <si>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</si>
  <si>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</si>
  <si>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</si>
  <si>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</si>
  <si>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</si>
  <si>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</si>
  <si>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</si>
  <si>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</si>
  <si>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</si>
  <si>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</si>
  <si>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</si>
  <si>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</si>
  <si>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</si>
  <si>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</si>
  <si>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</si>
  <si>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</si>
  <si>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</si>
  <si>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</si>
  <si>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</si>
  <si>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</si>
  <si>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</si>
  <si>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</si>
  <si>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</si>
  <si>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</si>
  <si>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</si>
  <si>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</si>
  <si>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</si>
  <si>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</si>
  <si>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</si>
  <si>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</si>
  <si>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</si>
  <si>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</si>
  <si>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</si>
  <si>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</si>
  <si>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</si>
  <si>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</si>
  <si>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</si>
  <si>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</si>
  <si>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</si>
  <si>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</si>
  <si>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</si>
  <si>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</si>
  <si>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</si>
  <si>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</si>
  <si>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</si>
  <si>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</si>
  <si>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</si>
  <si>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</si>
  <si>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</si>
  <si>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</si>
  <si>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</si>
  <si>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</si>
  <si>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</si>
  <si>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</si>
  <si>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</si>
  <si>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</si>
  <si>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</si>
  <si>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</si>
  <si>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</si>
  <si>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</si>
  <si>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</si>
  <si>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</si>
  <si>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</si>
  <si>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</si>
  <si>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</si>
  <si>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</si>
  <si>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</si>
  <si>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</si>
  <si>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</si>
  <si>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</si>
  <si>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</si>
  <si>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</si>
  <si>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</si>
  <si>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</si>
  <si>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</si>
  <si>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</si>
  <si>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</si>
  <si>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</si>
  <si>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</si>
  <si>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</si>
  <si>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</si>
  <si>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</si>
  <si>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</si>
  <si>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</si>
  <si>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</si>
  <si>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</si>
  <si>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</si>
  <si>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</si>
  <si>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</si>
  <si>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</si>
  <si>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</si>
  <si>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</si>
  <si>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</si>
  <si>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</si>
  <si>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</si>
  <si>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</si>
  <si>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</si>
  <si>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</si>
  <si>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</si>
  <si>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</si>
  <si>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</si>
  <si>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</si>
  <si>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</si>
  <si>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</si>
  <si>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</si>
  <si>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</si>
  <si>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</si>
  <si>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</si>
  <si>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</si>
  <si>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</si>
  <si>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</si>
  <si>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</si>
  <si>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</si>
  <si>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</si>
  <si>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</si>
  <si>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</si>
  <si>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</si>
  <si>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</si>
  <si>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</si>
  <si>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</si>
  <si>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</si>
  <si>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</si>
  <si>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</si>
  <si>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</si>
  <si>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</si>
  <si>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</si>
  <si>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</si>
  <si>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</si>
  <si>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</si>
  <si>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</si>
  <si>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</si>
  <si>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</si>
  <si>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</si>
  <si>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</si>
  <si>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</si>
  <si>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</si>
  <si>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</si>
  <si>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</si>
  <si>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</si>
  <si>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</si>
  <si>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</si>
  <si>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</si>
  <si>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</si>
  <si>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</si>
  <si>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</si>
  <si>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</si>
  <si>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</si>
  <si>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</si>
  <si>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</si>
  <si>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</si>
  <si>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</si>
  <si>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</si>
  <si>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</si>
  <si>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</si>
  <si>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</si>
  <si>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</si>
  <si>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</si>
  <si>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</si>
  <si>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</si>
  <si>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</si>
  <si>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</si>
  <si>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</si>
  <si>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</si>
  <si>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</si>
  <si>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</si>
  <si>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</si>
  <si>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</si>
  <si>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</si>
  <si>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</si>
  <si>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</si>
  <si>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</si>
  <si>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</si>
  <si>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</si>
  <si>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</si>
  <si>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</si>
  <si>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</si>
  <si>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</si>
  <si>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</si>
  <si>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</si>
  <si>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</si>
  <si>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</si>
  <si>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</si>
  <si>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</si>
  <si>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</si>
  <si>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</si>
  <si>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</si>
  <si>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</si>
  <si>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</si>
  <si>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</si>
  <si>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</si>
  <si>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</si>
  <si>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</si>
  <si>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</si>
  <si>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</si>
  <si>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</si>
  <si>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</si>
  <si>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</si>
  <si>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</si>
  <si>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</si>
  <si>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</si>
  <si>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</si>
  <si>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</si>
  <si>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</si>
  <si>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</si>
  <si>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</si>
  <si>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</si>
  <si>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</si>
  <si>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</si>
  <si>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</si>
  <si>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</si>
  <si>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</si>
  <si>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</si>
  <si>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</si>
  <si>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</si>
  <si>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</si>
  <si>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</si>
  <si>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</si>
  <si>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</si>
  <si>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</si>
  <si>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</si>
  <si>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</si>
  <si>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</si>
  <si>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</si>
  <si>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</si>
  <si>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</si>
  <si>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</si>
  <si>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</si>
  <si>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</si>
  <si>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</si>
  <si>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</si>
  <si>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</si>
  <si>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</si>
  <si>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</si>
  <si>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</si>
  <si>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</si>
  <si>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</si>
  <si>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</si>
  <si>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</si>
  <si>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</si>
  <si>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</si>
  <si>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</si>
  <si>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</si>
  <si>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</si>
  <si>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</si>
  <si>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</si>
  <si>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</si>
  <si>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</si>
  <si>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</si>
  <si>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</si>
  <si>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</si>
  <si>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</si>
  <si>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</si>
  <si>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</si>
  <si>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</si>
  <si>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</si>
  <si>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</si>
  <si>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</si>
  <si>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</si>
  <si>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</si>
  <si>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</si>
  <si>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</si>
  <si>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</si>
  <si>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</si>
  <si>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</si>
  <si>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</si>
  <si>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</si>
  <si>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</si>
  <si>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</si>
  <si>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</si>
  <si>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</si>
  <si>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</si>
  <si>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</si>
  <si>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</si>
  <si>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</si>
  <si>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</si>
  <si>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</si>
  <si>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</si>
  <si>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</si>
  <si>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</si>
  <si>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</si>
  <si>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</si>
  <si>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</si>
  <si>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</si>
  <si>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</si>
  <si>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</si>
  <si>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</si>
  <si>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</si>
  <si>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</si>
  <si>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</si>
  <si>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</si>
  <si>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</si>
  <si>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</si>
  <si>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</si>
  <si>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</si>
  <si>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</si>
  <si>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</si>
  <si>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</si>
  <si>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</si>
  <si>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</si>
  <si>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</si>
  <si>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</si>
  <si>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</si>
  <si>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</si>
  <si>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</si>
  <si>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</si>
  <si>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</si>
  <si>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</si>
  <si>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</si>
  <si>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</si>
  <si>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</si>
  <si>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</si>
  <si>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</si>
  <si>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</si>
  <si>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</si>
  <si>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</si>
  <si>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</si>
  <si>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</si>
  <si>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</si>
  <si>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</si>
  <si>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</si>
  <si>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</si>
  <si>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</si>
  <si>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</si>
  <si>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</si>
  <si>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</si>
  <si>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</si>
  <si>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</si>
  <si>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</si>
  <si>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</si>
  <si>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</si>
  <si>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</si>
  <si>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</si>
  <si>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</si>
  <si>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</si>
  <si>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</si>
  <si>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</si>
  <si>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</si>
  <si>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</si>
  <si>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</si>
  <si>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</si>
  <si>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</si>
  <si>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</si>
  <si>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</si>
  <si>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</si>
  <si>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</si>
  <si>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</si>
  <si>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</si>
  <si>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</si>
  <si>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</si>
  <si>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</si>
  <si>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</si>
  <si>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</si>
  <si>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</si>
  <si>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</si>
  <si>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</si>
  <si>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</si>
  <si>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</si>
  <si>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</si>
  <si>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</si>
  <si>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</si>
  <si>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</si>
  <si>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</si>
  <si>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</si>
  <si>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</si>
  <si>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</si>
  <si>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</si>
  <si>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</si>
  <si>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</si>
  <si>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</si>
  <si>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</si>
  <si>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</si>
  <si>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</si>
  <si>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</si>
  <si>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</si>
  <si>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</si>
  <si>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</si>
  <si>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</si>
  <si>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</si>
  <si>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</si>
  <si>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</si>
  <si>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</si>
  <si>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</si>
  <si>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</si>
  <si>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</si>
  <si>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</si>
  <si>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</si>
  <si>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</si>
  <si>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</si>
  <si>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</si>
  <si>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</si>
  <si>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</si>
  <si>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</si>
  <si>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</si>
  <si>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</si>
  <si>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</si>
  <si>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</si>
  <si>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</si>
  <si>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</si>
  <si>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</si>
  <si>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</si>
  <si>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</si>
  <si>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</si>
  <si>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</si>
  <si>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</si>
  <si>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</si>
  <si>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</si>
  <si>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</si>
  <si>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</si>
  <si>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</si>
  <si>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</si>
  <si>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</si>
  <si>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</si>
  <si>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</si>
  <si>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</si>
  <si>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</si>
  <si>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</si>
  <si>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</si>
  <si>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</si>
  <si>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</si>
  <si>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</si>
  <si>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</si>
  <si>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</si>
  <si>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</si>
  <si>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</si>
  <si>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</si>
  <si>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</si>
  <si>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</si>
  <si>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</si>
  <si>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</si>
  <si>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</si>
  <si>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</si>
  <si>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</si>
  <si>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</si>
  <si>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</si>
  <si>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</si>
  <si>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</si>
  <si>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</si>
  <si>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</si>
  <si>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</si>
  <si>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</si>
  <si>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</si>
  <si>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</si>
  <si>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</si>
  <si>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</si>
  <si>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</si>
  <si>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</si>
  <si>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</si>
  <si>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</si>
  <si>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</si>
  <si>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</si>
  <si>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</si>
  <si>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</si>
  <si>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</si>
  <si>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</si>
  <si>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</si>
  <si>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</si>
  <si>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</si>
  <si>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</si>
  <si>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</si>
  <si>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</si>
  <si>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</si>
  <si>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</si>
  <si>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</si>
  <si>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</si>
  <si>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</si>
  <si>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</si>
  <si>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</si>
  <si>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</si>
  <si>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</si>
  <si>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</si>
  <si>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</si>
  <si>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</si>
  <si>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</si>
  <si>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</si>
  <si>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</si>
  <si>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</si>
  <si>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</si>
  <si>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</si>
  <si>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</si>
  <si>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</si>
  <si>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</si>
  <si>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</si>
  <si>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</si>
  <si>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</si>
  <si>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</si>
  <si>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</si>
  <si>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</si>
  <si>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</si>
  <si>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</si>
  <si>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</si>
  <si>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</si>
  <si>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</si>
  <si>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</si>
  <si>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</si>
  <si>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</si>
  <si>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</si>
  <si>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</si>
  <si>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</si>
  <si>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</si>
  <si>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</si>
  <si>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</si>
  <si>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</si>
  <si>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</si>
  <si>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</si>
  <si>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</si>
  <si>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</si>
  <si>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</si>
  <si>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</si>
  <si>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</si>
  <si>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</si>
  <si>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</si>
  <si>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</si>
  <si>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</si>
  <si>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</si>
  <si>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</si>
  <si>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</si>
  <si>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</si>
  <si>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</si>
  <si>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</si>
  <si>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</si>
  <si>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</si>
  <si>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</si>
  <si>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</si>
  <si>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</si>
  <si>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</si>
  <si>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</si>
  <si>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</si>
  <si>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</si>
  <si>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</si>
  <si>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</si>
  <si>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</si>
  <si>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</si>
  <si>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</si>
  <si>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</si>
  <si>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</si>
  <si>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</si>
  <si>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</si>
  <si>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</si>
  <si>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</si>
  <si>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</si>
  <si>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</si>
  <si>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</si>
  <si>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</si>
  <si>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</si>
  <si>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</si>
  <si>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</si>
  <si>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</si>
  <si>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</si>
  <si>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</si>
  <si>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</si>
  <si>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</si>
  <si>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</si>
  <si>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</si>
  <si>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</si>
  <si>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</si>
  <si>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</si>
  <si>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</si>
  <si>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</si>
  <si>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</si>
  <si>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</si>
  <si>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</si>
  <si>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</si>
  <si>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</si>
  <si>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</si>
  <si>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</si>
  <si>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</si>
  <si>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</si>
  <si>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</si>
  <si>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</si>
  <si>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</si>
  <si>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</si>
  <si>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</si>
  <si>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</si>
  <si>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</si>
  <si>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</si>
  <si>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</si>
  <si>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</si>
  <si>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</si>
  <si>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</si>
  <si>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</si>
  <si>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</si>
  <si>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</si>
  <si>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</si>
  <si>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</si>
  <si>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</si>
  <si>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</si>
  <si>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</si>
  <si>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</si>
  <si>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</si>
  <si>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</si>
  <si>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</si>
  <si>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</si>
  <si>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</si>
  <si>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</si>
  <si>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</si>
  <si>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</si>
  <si>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</si>
  <si>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</si>
  <si>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</si>
  <si>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</si>
  <si>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</si>
  <si>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</si>
  <si>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</si>
  <si>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</si>
  <si>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</si>
  <si>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</si>
  <si>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</si>
  <si>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</si>
  <si>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</si>
  <si>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</si>
  <si>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</si>
  <si>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</si>
  <si>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</si>
  <si>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</si>
  <si>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</si>
  <si>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</si>
  <si>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</si>
  <si>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</si>
  <si>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</si>
  <si>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</si>
  <si>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</si>
  <si>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</si>
  <si>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</si>
  <si>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</si>
  <si>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</si>
  <si>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</si>
  <si>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</si>
  <si>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</si>
  <si>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</si>
  <si>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</si>
  <si>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</si>
  <si>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</si>
  <si>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</si>
  <si>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</si>
  <si>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</si>
  <si>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</si>
  <si>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</si>
  <si>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</si>
  <si>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</si>
  <si>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</si>
  <si>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</si>
  <si>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</si>
  <si>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</si>
  <si>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</si>
  <si>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</si>
  <si>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</si>
  <si>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</si>
  <si>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</si>
  <si>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</si>
  <si>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</si>
  <si>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</si>
  <si>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</si>
  <si>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</si>
  <si>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</si>
  <si>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</si>
  <si>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</si>
  <si>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</si>
  <si>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</si>
  <si>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</si>
  <si>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</si>
  <si>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</si>
  <si>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</si>
  <si>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</si>
  <si>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</si>
  <si>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</si>
  <si>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</si>
  <si>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</si>
  <si>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</si>
  <si>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</si>
  <si>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</si>
  <si>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</si>
  <si>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</si>
  <si>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</si>
  <si>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</si>
  <si>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</si>
  <si>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</si>
  <si>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</si>
  <si>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</si>
  <si>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</si>
  <si>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</si>
  <si>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</si>
  <si>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</si>
  <si>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</si>
  <si>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</si>
  <si>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</si>
  <si>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</si>
  <si>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</si>
  <si>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</si>
  <si>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</si>
  <si>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</si>
  <si>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</si>
  <si>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</si>
  <si>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</si>
  <si>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</si>
  <si>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</si>
  <si>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</si>
  <si>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</si>
  <si>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</si>
  <si>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</si>
  <si>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</si>
  <si>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</si>
  <si>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</si>
  <si>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</si>
  <si>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</si>
  <si>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</si>
  <si>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</si>
  <si>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</si>
  <si>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</si>
  <si>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</si>
  <si>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</si>
  <si>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</si>
  <si>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</si>
  <si>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</si>
  <si>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</si>
  <si>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</si>
  <si>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</si>
  <si>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</si>
  <si>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</si>
  <si>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</si>
  <si>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</si>
  <si>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</si>
  <si>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</si>
  <si>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</si>
  <si>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</si>
  <si>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</si>
  <si>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</si>
  <si>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</si>
  <si>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</si>
  <si>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</si>
  <si>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</si>
  <si>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</si>
  <si>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</si>
  <si>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</si>
  <si>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</si>
  <si>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</si>
  <si>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</si>
  <si>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</si>
  <si>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</si>
  <si>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</si>
  <si>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</si>
  <si>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</si>
  <si>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</si>
  <si>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</si>
  <si>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</si>
  <si>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</si>
  <si>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</si>
  <si>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</si>
  <si>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</si>
  <si>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</si>
  <si>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</si>
  <si>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</si>
  <si>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</si>
  <si>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</si>
  <si>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</si>
  <si>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</si>
  <si>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</si>
  <si>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</si>
  <si>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</si>
  <si>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</si>
  <si>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</si>
  <si>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</si>
  <si>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</si>
  <si>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</si>
  <si>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</si>
  <si>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</si>
  <si>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</si>
  <si>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</si>
  <si>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</si>
  <si>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</si>
  <si>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</si>
  <si>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</si>
  <si>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</si>
  <si>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</si>
  <si>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</si>
  <si>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</si>
  <si>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</si>
  <si>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</si>
  <si>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</si>
  <si>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</si>
  <si>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</si>
  <si>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</si>
  <si>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</si>
  <si>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</si>
  <si>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</si>
  <si>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</si>
  <si>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</si>
  <si>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</si>
  <si>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</si>
  <si>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</si>
  <si>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</si>
  <si>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</si>
  <si>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</si>
  <si>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</si>
  <si>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</si>
  <si>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</si>
  <si>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</si>
  <si>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</si>
  <si>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</si>
  <si>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</si>
  <si>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</si>
  <si>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</si>
  <si>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</si>
  <si>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</si>
  <si>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</si>
  <si>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</si>
  <si>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</si>
  <si>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</si>
  <si>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</si>
  <si>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</si>
  <si>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</si>
  <si>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</si>
  <si>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</si>
  <si>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</si>
  <si>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</si>
  <si>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</si>
  <si>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</si>
  <si>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</si>
  <si>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</si>
  <si>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</si>
  <si>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</si>
  <si>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</si>
  <si>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</si>
  <si>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</si>
  <si>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</si>
  <si>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</si>
  <si>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</si>
  <si>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</si>
  <si>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</si>
  <si>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</si>
  <si>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</si>
  <si>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</si>
  <si>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</si>
  <si>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</si>
  <si>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</si>
  <si>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</si>
  <si>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</si>
  <si>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</si>
  <si>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</si>
  <si>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</si>
  <si>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</si>
  <si>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</si>
  <si>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</si>
  <si>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</si>
  <si>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</si>
  <si>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</si>
  <si>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</si>
  <si>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</si>
  <si>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</si>
  <si>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</si>
  <si>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</si>
  <si>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</si>
  <si>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</si>
  <si>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</si>
  <si>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</si>
  <si>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</si>
  <si>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</si>
  <si>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</si>
  <si>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</si>
  <si>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</si>
  <si>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</si>
  <si>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</si>
  <si>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</si>
  <si>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</si>
  <si>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</si>
  <si>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</si>
  <si>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</si>
  <si>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</si>
  <si>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</si>
  <si>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</si>
  <si>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</si>
  <si>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</si>
  <si>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</si>
  <si>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</si>
  <si>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</si>
  <si>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</si>
  <si>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</si>
  <si>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</si>
  <si>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</si>
  <si>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</si>
  <si>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</si>
  <si>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</si>
  <si>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</si>
  <si>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</si>
  <si>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</si>
  <si>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</si>
  <si>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</si>
  <si>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</si>
  <si>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</si>
  <si>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</si>
  <si>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</si>
  <si>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</si>
  <si>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</si>
  <si>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</si>
  <si>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</si>
  <si>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</si>
  <si>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</si>
  <si>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</si>
  <si>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</si>
  <si>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</si>
  <si>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</si>
  <si>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</si>
  <si>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</si>
  <si>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</si>
  <si>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</si>
  <si>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</si>
  <si>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</si>
  <si>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</si>
  <si>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</si>
  <si>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</si>
  <si>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</si>
  <si>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</si>
  <si>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</si>
  <si>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</si>
  <si>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</si>
  <si>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</si>
  <si>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</si>
  <si>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</si>
  <si>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</si>
  <si>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</si>
  <si>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</si>
  <si>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</si>
  <si>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</si>
  <si>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</si>
  <si>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</si>
  <si>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</si>
  <si>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</si>
  <si>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</si>
  <si>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</si>
  <si>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</si>
  <si>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</si>
  <si>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</si>
  <si>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</si>
  <si>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</si>
  <si>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</si>
  <si>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</si>
  <si>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</si>
  <si>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</si>
  <si>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</si>
  <si>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</si>
  <si>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</si>
  <si>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</si>
  <si>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</si>
  <si>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</si>
  <si>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</si>
  <si>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</si>
  <si>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</si>
  <si>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</si>
  <si>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</si>
  <si>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</si>
  <si>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</si>
  <si>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</si>
  <si>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</si>
  <si>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</si>
  <si>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</si>
  <si>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</si>
  <si>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</si>
  <si>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</si>
  <si>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</si>
  <si>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</si>
  <si>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</si>
  <si>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</si>
  <si>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</si>
  <si>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</si>
  <si>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</si>
  <si>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</si>
  <si>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</si>
  <si>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</si>
  <si>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</si>
  <si>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</si>
  <si>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</si>
  <si>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</si>
  <si>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</si>
  <si>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</si>
  <si>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</si>
  <si>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</si>
  <si>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</si>
  <si>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</si>
  <si>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</si>
  <si>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</si>
  <si>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</si>
  <si>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</si>
  <si>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</si>
  <si>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</si>
  <si>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</si>
  <si>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</si>
  <si>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</si>
  <si>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</si>
  <si>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</si>
  <si>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</si>
  <si>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</si>
  <si>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</si>
  <si>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</si>
  <si>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</si>
  <si>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</si>
  <si>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</si>
  <si>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</si>
  <si>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</si>
  <si>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</si>
  <si>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</si>
  <si>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</si>
  <si>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</si>
  <si>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</si>
  <si>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</si>
  <si>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</si>
  <si>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</si>
  <si>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</si>
  <si>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</si>
  <si>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</si>
  <si>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</si>
  <si>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</si>
  <si>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</si>
  <si>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</si>
  <si>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</si>
  <si>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</si>
  <si>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</si>
  <si>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</si>
  <si>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</si>
  <si>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</si>
  <si>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</si>
  <si>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</si>
  <si>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</si>
  <si>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</si>
  <si>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</si>
  <si>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</si>
  <si>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</si>
  <si>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</si>
  <si>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</si>
  <si>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</si>
  <si>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</si>
  <si>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</si>
  <si>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</si>
  <si>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</si>
  <si>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</si>
  <si>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</si>
  <si>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</si>
  <si>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</si>
  <si>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</si>
  <si>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</si>
  <si>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</si>
  <si>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</si>
  <si>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</si>
  <si>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</si>
  <si>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</si>
  <si>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</si>
  <si>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</si>
  <si>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</si>
  <si>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</si>
  <si>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</si>
  <si>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</si>
  <si>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</si>
  <si>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</si>
  <si>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</si>
  <si>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</si>
  <si>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</si>
  <si>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</si>
  <si>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</si>
  <si>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</si>
  <si>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</si>
  <si>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</si>
  <si>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</si>
  <si>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</si>
  <si>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</si>
  <si>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</si>
  <si>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</si>
  <si>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</si>
  <si>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</si>
  <si>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</si>
  <si>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</si>
  <si>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</si>
  <si>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</si>
  <si>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</si>
  <si>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</si>
  <si>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</si>
  <si>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</si>
  <si>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</si>
  <si>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</si>
  <si>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</si>
  <si>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</si>
  <si>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</si>
  <si>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</si>
  <si>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</si>
  <si>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</si>
  <si>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</si>
  <si>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</si>
  <si>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</si>
  <si>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</si>
  <si>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</si>
  <si>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</si>
  <si>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</si>
  <si>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</si>
  <si>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</si>
  <si>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</si>
  <si>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</si>
  <si>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</si>
  <si>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</si>
  <si>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</si>
  <si>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</si>
  <si>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</si>
  <si>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</si>
  <si>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</si>
  <si>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</si>
  <si>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</si>
  <si>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</si>
  <si>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</si>
  <si>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</si>
  <si>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</si>
  <si>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</si>
  <si>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</si>
  <si>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</si>
  <si>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</si>
  <si>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</si>
  <si>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</si>
  <si>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</si>
  <si>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</si>
  <si>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</si>
  <si>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</si>
  <si>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</si>
  <si>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</si>
  <si>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</si>
  <si>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</si>
  <si>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</si>
  <si>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</si>
  <si>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</si>
  <si>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</si>
  <si>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</si>
  <si>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</si>
  <si>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</si>
  <si>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</si>
  <si>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</si>
  <si>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</si>
  <si>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</si>
  <si>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</si>
  <si>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</si>
  <si>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</si>
  <si>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</si>
  <si>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</si>
  <si>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</si>
  <si>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</si>
  <si>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</si>
  <si>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</si>
  <si>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</si>
  <si>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</si>
  <si>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</si>
  <si>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</si>
  <si>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</si>
  <si>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</si>
  <si>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</si>
  <si>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</si>
  <si>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</si>
  <si>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</si>
  <si>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</si>
  <si>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</si>
  <si>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</si>
  <si>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</si>
  <si>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</si>
  <si>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</si>
  <si>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</si>
  <si>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</si>
  <si>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</si>
  <si>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</si>
  <si>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</si>
  <si>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</si>
  <si>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</si>
  <si>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</si>
  <si>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</si>
  <si>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</si>
  <si>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</si>
  <si>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</si>
  <si>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</si>
  <si>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</si>
  <si>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</si>
  <si>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</si>
  <si>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</si>
  <si>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</si>
  <si>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</si>
  <si>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</si>
  <si>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</si>
  <si>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</si>
  <si>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</si>
  <si>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</si>
  <si>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</si>
  <si>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</si>
  <si>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</si>
  <si>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</si>
  <si>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</si>
  <si>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</si>
  <si>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</si>
  <si>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</si>
  <si>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</si>
  <si>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</si>
  <si>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</si>
  <si>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</si>
  <si>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</si>
  <si>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</si>
  <si>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</si>
  <si>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</si>
  <si>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</si>
  <si>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</si>
  <si>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</si>
  <si>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</si>
  <si>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</si>
  <si>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</si>
  <si>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</si>
  <si>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</si>
  <si>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</si>
  <si>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</si>
  <si>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</si>
  <si>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</si>
  <si>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</si>
  <si>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</si>
  <si>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</si>
  <si>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</si>
  <si>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</si>
  <si>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</si>
  <si>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</si>
  <si>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</si>
  <si>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</si>
  <si>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</si>
  <si>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</si>
  <si>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</si>
  <si>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</si>
  <si>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</si>
  <si>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</si>
  <si>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</si>
  <si>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</si>
  <si>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</si>
  <si>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</si>
  <si>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</si>
  <si>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</si>
  <si>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</si>
  <si>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</si>
  <si>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</si>
  <si>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</si>
  <si>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</si>
  <si>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</si>
  <si>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</si>
  <si>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</si>
  <si>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</si>
  <si>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</si>
  <si>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</si>
  <si>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</si>
  <si>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</si>
  <si>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</si>
  <si>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</si>
  <si>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</si>
  <si>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</si>
  <si>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</si>
  <si>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</si>
  <si>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</si>
  <si>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</si>
  <si>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</si>
  <si>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</si>
  <si>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</si>
  <si>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</si>
  <si>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</si>
  <si>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</si>
  <si>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</si>
  <si>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</si>
  <si>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</si>
  <si>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</si>
  <si>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</si>
  <si>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</si>
  <si>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</si>
  <si>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</si>
  <si>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</si>
  <si>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</si>
  <si>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</si>
  <si>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</si>
  <si>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</si>
  <si>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</si>
  <si>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</si>
  <si>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</si>
  <si>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</si>
  <si>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</si>
  <si>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</si>
  <si>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</si>
  <si>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</si>
  <si>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</si>
  <si>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</si>
  <si>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</si>
  <si>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</si>
  <si>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</si>
  <si>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</si>
  <si>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</si>
  <si>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</si>
  <si>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</si>
  <si>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</si>
  <si>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</si>
  <si>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</si>
  <si>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</si>
  <si>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</si>
  <si>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</si>
  <si>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</si>
  <si>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</si>
  <si>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</si>
  <si>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</si>
  <si>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</si>
  <si>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</si>
  <si>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</si>
  <si>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</si>
  <si>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</si>
  <si>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</si>
  <si>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</si>
  <si>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</si>
  <si>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</si>
  <si>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</si>
  <si>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</si>
  <si>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</si>
  <si>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</si>
  <si>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</si>
  <si>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</si>
  <si>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</si>
  <si>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</si>
  <si>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</si>
  <si>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</si>
  <si>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</si>
  <si>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</si>
  <si>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</si>
  <si>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</si>
  <si>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</si>
  <si>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</si>
  <si>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</si>
  <si>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</si>
  <si>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</si>
  <si>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</si>
  <si>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</si>
  <si>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</si>
  <si>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</si>
  <si>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</si>
  <si>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</si>
  <si>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</si>
  <si>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</si>
  <si>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</si>
  <si>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</si>
  <si>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</si>
  <si>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</si>
  <si>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</si>
  <si>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</si>
  <si>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</si>
  <si>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</si>
  <si>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</si>
  <si>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</si>
  <si>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</si>
  <si>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</si>
  <si>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</si>
  <si>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</si>
  <si>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</si>
  <si>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</si>
  <si>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</si>
  <si>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</si>
  <si>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</si>
  <si>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</si>
  <si>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</si>
  <si>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</si>
  <si>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</si>
  <si>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</si>
  <si>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</si>
  <si>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</si>
  <si>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</si>
  <si>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</si>
  <si>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</si>
  <si>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</si>
  <si>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</si>
  <si>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</si>
  <si>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</si>
  <si>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</si>
  <si>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</si>
  <si>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</si>
  <si>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</si>
  <si>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</si>
  <si>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</si>
  <si>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</si>
  <si>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</si>
  <si>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</si>
  <si>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</si>
  <si>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</si>
  <si>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</si>
  <si>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</si>
  <si>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</si>
  <si>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</si>
  <si>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</si>
  <si>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</si>
  <si>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</si>
  <si>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</si>
  <si>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</si>
  <si>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</si>
  <si>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</si>
  <si>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</si>
  <si>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</si>
  <si>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</si>
  <si>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</si>
  <si>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</si>
  <si>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</si>
  <si>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</si>
  <si>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</si>
  <si>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</si>
  <si>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</si>
  <si>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</si>
  <si>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</si>
  <si>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</si>
  <si>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</si>
  <si>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</si>
  <si>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</si>
  <si>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</si>
  <si>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</si>
  <si>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</si>
  <si>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</si>
  <si>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</si>
  <si>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</si>
  <si>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</si>
  <si>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</si>
  <si>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</si>
  <si>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</si>
  <si>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</si>
  <si>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</si>
  <si>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</si>
  <si>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</si>
  <si>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</si>
  <si>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</si>
  <si>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</si>
  <si>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</si>
  <si>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</si>
  <si>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</si>
  <si>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</si>
  <si>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</si>
  <si>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</si>
  <si>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</si>
  <si>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</si>
  <si>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</si>
  <si>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</si>
  <si>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</si>
  <si>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</si>
  <si>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</si>
  <si>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</si>
  <si>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</si>
  <si>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</si>
  <si>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</si>
  <si>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</si>
  <si>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</si>
  <si>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</si>
  <si>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</si>
  <si>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</si>
  <si>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</si>
  <si>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</si>
  <si>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</si>
  <si>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</si>
  <si>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</si>
  <si>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</si>
  <si>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</si>
  <si>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</si>
  <si>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</si>
  <si>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</si>
  <si>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</si>
  <si>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</si>
  <si>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</si>
  <si>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</si>
  <si>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</si>
  <si>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</si>
  <si>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</si>
  <si>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</si>
  <si>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</si>
  <si>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</si>
  <si>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</si>
  <si>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</si>
  <si>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</si>
  <si>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</si>
  <si>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</si>
  <si>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</si>
  <si>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</si>
  <si>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</si>
  <si>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</si>
  <si>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</si>
  <si>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</si>
  <si>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</si>
  <si>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</si>
  <si>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</si>
  <si>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</si>
  <si>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</si>
  <si>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</si>
  <si>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</si>
  <si>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</si>
  <si>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</si>
  <si>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</si>
  <si>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</si>
  <si>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</si>
  <si>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</si>
  <si>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</si>
  <si>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</si>
  <si>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</si>
  <si>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</si>
  <si>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</si>
  <si>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</si>
  <si>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</si>
  <si>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</si>
  <si>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</si>
  <si>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</si>
  <si>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</si>
  <si>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</si>
  <si>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</si>
  <si>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</si>
  <si>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</si>
  <si>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</si>
  <si>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</si>
  <si>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</si>
  <si>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</si>
  <si>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</si>
  <si>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</si>
  <si>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</si>
  <si>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</si>
  <si>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</si>
  <si>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</si>
  <si>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</si>
  <si>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</si>
  <si>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</si>
  <si>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</si>
  <si>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</si>
  <si>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</si>
  <si>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</si>
  <si>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</si>
  <si>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</si>
  <si>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</si>
  <si>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</si>
  <si>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</si>
  <si>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</si>
  <si>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</si>
  <si>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</si>
  <si>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</si>
  <si>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</si>
  <si>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</si>
  <si>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</si>
  <si>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</si>
  <si>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</si>
  <si>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</si>
  <si>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</si>
  <si>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</si>
  <si>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</si>
  <si>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</si>
  <si>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</si>
  <si>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</si>
  <si>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</si>
  <si>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</si>
  <si>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</si>
  <si>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</si>
  <si>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</si>
  <si>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</si>
  <si>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</si>
  <si>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</si>
  <si>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</si>
  <si>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</si>
  <si>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</si>
  <si>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</si>
  <si>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</si>
  <si>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</si>
  <si>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</si>
  <si>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</si>
  <si>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</si>
  <si>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</si>
  <si>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</si>
  <si>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</si>
  <si>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</si>
  <si>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</si>
  <si>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</si>
  <si>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</si>
  <si>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</si>
  <si>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</si>
  <si>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</si>
  <si>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</si>
  <si>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</si>
  <si>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</si>
  <si>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</si>
  <si>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</si>
  <si>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</si>
  <si>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</si>
  <si>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</si>
  <si>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</si>
  <si>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</si>
  <si>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</si>
  <si>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</si>
  <si>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</si>
  <si>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</si>
  <si>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</si>
  <si>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</si>
  <si>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</si>
  <si>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</si>
  <si>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</si>
  <si>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</si>
  <si>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</si>
  <si>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</si>
  <si>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</si>
  <si>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</si>
  <si>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</si>
  <si>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</si>
  <si>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</si>
  <si>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</si>
  <si>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</si>
  <si>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</si>
  <si>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</si>
  <si>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</si>
  <si>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</si>
  <si>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</si>
  <si>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</si>
  <si>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</si>
  <si>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</si>
  <si>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</si>
  <si>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</si>
  <si>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</si>
  <si>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</si>
  <si>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</si>
  <si>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</si>
  <si>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</si>
  <si>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</si>
  <si>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</si>
  <si>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</si>
  <si>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</si>
  <si>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</si>
  <si>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</si>
  <si>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</si>
  <si>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</si>
  <si>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</si>
  <si>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</si>
  <si>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</si>
  <si>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</si>
  <si>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</si>
  <si>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</si>
  <si>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</si>
  <si>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</si>
  <si>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</si>
  <si>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</si>
  <si>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</si>
  <si>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</si>
  <si>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</si>
  <si>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</si>
  <si>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</si>
  <si>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</si>
  <si>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</si>
  <si>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</si>
  <si>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</si>
  <si>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</si>
  <si>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</si>
  <si>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</si>
  <si>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</si>
  <si>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</si>
  <si>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</si>
  <si>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</si>
  <si>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</si>
  <si>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</si>
  <si>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</si>
  <si>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</si>
  <si>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</si>
  <si>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</si>
  <si>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</si>
  <si>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</si>
  <si>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</si>
  <si>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</si>
  <si>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</si>
  <si>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</si>
  <si>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</si>
  <si>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</si>
  <si>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</si>
  <si>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</si>
  <si>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</si>
  <si>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</si>
  <si>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</si>
  <si>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</si>
  <si>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</si>
  <si>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</si>
  <si>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</si>
  <si>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</si>
  <si>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</si>
  <si>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</si>
  <si>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</si>
  <si>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</si>
  <si>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</si>
  <si>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</si>
  <si>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</si>
  <si>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</si>
  <si>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</si>
  <si>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</si>
  <si>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</si>
  <si>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</si>
  <si>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</si>
  <si>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</si>
  <si>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</si>
  <si>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</si>
  <si>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</si>
  <si>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</si>
  <si>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</si>
  <si>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</si>
  <si>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</si>
  <si>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</si>
  <si>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</si>
  <si>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</si>
  <si>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</si>
  <si>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</si>
  <si>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</si>
  <si>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</si>
  <si>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</si>
  <si>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</si>
  <si>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</si>
  <si>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</si>
  <si>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</si>
  <si>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</si>
  <si>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</si>
  <si>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</si>
  <si>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</si>
  <si>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</si>
  <si>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</si>
  <si>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</si>
  <si>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</si>
  <si>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</si>
  <si>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</si>
  <si>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</si>
  <si>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</si>
  <si>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</si>
  <si>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</si>
  <si>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</si>
  <si>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</si>
  <si>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</si>
  <si>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</si>
  <si>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</si>
  <si>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</si>
  <si>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</si>
  <si>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</si>
  <si>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</si>
  <si>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</si>
  <si>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</si>
  <si>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</si>
  <si>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</si>
  <si>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</si>
  <si>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</si>
  <si>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</si>
  <si>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</si>
  <si>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</si>
  <si>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</si>
  <si>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</si>
  <si>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</si>
  <si>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</si>
  <si>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</si>
  <si>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</si>
  <si>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</si>
  <si>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</si>
  <si>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</si>
  <si>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</si>
  <si>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</si>
  <si>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</si>
  <si>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</si>
  <si>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</si>
  <si>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</si>
  <si>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</si>
  <si>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</si>
  <si>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</si>
  <si>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</si>
  <si>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</si>
  <si>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</si>
  <si>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</si>
  <si>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</si>
  <si>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</si>
  <si>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</si>
  <si>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</si>
  <si>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</si>
  <si>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</si>
  <si>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</si>
  <si>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</si>
  <si>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</si>
  <si>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</si>
  <si>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</si>
  <si>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</si>
  <si>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</si>
  <si>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</si>
  <si>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</si>
  <si>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</si>
  <si>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</si>
  <si>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</si>
  <si>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</si>
  <si>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</si>
  <si>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</si>
  <si>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</si>
  <si>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</si>
  <si>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</si>
  <si>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</si>
  <si>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</si>
  <si>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</si>
  <si>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</si>
  <si>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</si>
  <si>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</si>
  <si>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</si>
  <si>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</si>
  <si>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</si>
  <si>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</si>
  <si>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</si>
  <si>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</si>
  <si>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</si>
  <si>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</si>
  <si>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</si>
  <si>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</si>
  <si>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</si>
  <si>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</si>
  <si>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</si>
  <si>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</si>
  <si>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</si>
  <si>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</si>
  <si>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</si>
  <si>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</si>
  <si>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</si>
  <si>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</si>
  <si>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</si>
  <si>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</si>
  <si>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</si>
  <si>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</si>
  <si>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</si>
  <si>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</si>
  <si>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</si>
  <si>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</si>
  <si>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</si>
  <si>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</si>
  <si>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</si>
  <si>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</si>
  <si>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</si>
  <si>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</si>
  <si>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</si>
  <si>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</si>
  <si>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</si>
  <si>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</si>
  <si>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</si>
  <si>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</si>
  <si>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</si>
  <si>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</si>
  <si>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</si>
  <si>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</si>
  <si>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</si>
  <si>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</si>
  <si>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</si>
  <si>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</si>
  <si>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</si>
  <si>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</si>
  <si>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</si>
  <si>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</si>
  <si>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</si>
  <si>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</si>
  <si>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</si>
  <si>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</si>
  <si>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</si>
  <si>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</si>
  <si>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</si>
  <si>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</si>
  <si>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</si>
  <si>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</si>
  <si>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</si>
  <si>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</si>
  <si>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</si>
  <si>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</si>
  <si>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</si>
  <si>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</si>
  <si>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</si>
  <si>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</si>
  <si>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</si>
  <si>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</si>
  <si>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</si>
  <si>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</si>
  <si>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</si>
  <si>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</si>
  <si>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</si>
  <si>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</si>
  <si>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</si>
  <si>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</si>
  <si>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</si>
  <si>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</si>
  <si>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</si>
  <si>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</si>
  <si>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</si>
  <si>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</si>
  <si>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</si>
  <si>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</si>
  <si>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</si>
  <si>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</si>
  <si>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</si>
  <si>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</si>
  <si>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</si>
  <si>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</si>
  <si>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</si>
  <si>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</si>
  <si>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</si>
  <si>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</si>
  <si>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</si>
  <si>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</si>
  <si>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</si>
  <si>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</si>
  <si>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</si>
  <si>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</si>
  <si>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</si>
  <si>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</si>
  <si>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</si>
  <si>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</si>
  <si>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</si>
  <si>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</si>
  <si>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</si>
  <si>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</si>
  <si>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</si>
  <si>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</si>
  <si>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</si>
  <si>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</si>
  <si>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</si>
  <si>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</si>
  <si>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</si>
  <si>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</si>
  <si>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</si>
  <si>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</si>
  <si>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</si>
  <si>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</si>
  <si>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</si>
  <si>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</si>
  <si>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</si>
  <si>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</si>
  <si>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</si>
  <si>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</si>
  <si>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</si>
  <si>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</si>
  <si>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</si>
  <si>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</si>
  <si>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</si>
  <si>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</si>
  <si>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</si>
  <si>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</si>
  <si>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</si>
  <si>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</si>
  <si>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</si>
  <si>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</si>
  <si>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</si>
  <si>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</si>
  <si>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</si>
  <si>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</si>
  <si>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</si>
  <si>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</si>
  <si>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</si>
  <si>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</si>
  <si>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</si>
  <si>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</si>
  <si>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</si>
  <si>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</si>
  <si>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</si>
  <si>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</si>
  <si>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</si>
  <si>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</si>
  <si>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</si>
  <si>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</si>
  <si>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</si>
  <si>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</si>
  <si>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</si>
  <si>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</si>
  <si>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</si>
  <si>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</si>
  <si>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</si>
  <si>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</si>
  <si>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</si>
  <si>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</si>
  <si>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</si>
  <si>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</si>
  <si>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</si>
  <si>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</si>
  <si>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</si>
  <si>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</si>
  <si>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</si>
  <si>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</si>
  <si>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</si>
  <si>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</si>
  <si>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</si>
  <si>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</si>
  <si>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</si>
  <si>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</si>
  <si>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</si>
  <si>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</si>
  <si>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</si>
  <si>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</si>
  <si>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</si>
  <si>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</si>
  <si>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</si>
  <si>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</si>
  <si>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</si>
  <si>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</si>
  <si>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</si>
  <si>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</si>
  <si>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</si>
  <si>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</si>
  <si>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</si>
  <si>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</si>
  <si>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</si>
  <si>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</si>
  <si>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</si>
  <si>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</si>
  <si>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</si>
  <si>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</si>
  <si>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</si>
  <si>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</si>
  <si>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</si>
  <si>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</si>
  <si>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</si>
  <si>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</si>
  <si>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</si>
  <si>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</si>
  <si>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</si>
  <si>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</si>
  <si>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</si>
  <si>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</si>
  <si>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</si>
  <si>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</si>
  <si>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</si>
  <si>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</si>
  <si>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</si>
  <si>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</si>
  <si>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</si>
  <si>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</si>
  <si>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</si>
  <si>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</si>
  <si>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</si>
  <si>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</si>
  <si>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</si>
  <si>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</si>
  <si>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</si>
  <si>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</si>
  <si>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</si>
  <si>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</si>
  <si>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</si>
  <si>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</si>
  <si>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</si>
  <si>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</si>
  <si>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</si>
  <si>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</si>
  <si>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</si>
  <si>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</si>
  <si>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</si>
  <si>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</si>
  <si>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</si>
  <si>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</si>
  <si>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</si>
  <si>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</si>
  <si>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</si>
  <si>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</si>
  <si>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</si>
  <si>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</si>
  <si>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</si>
  <si>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</si>
  <si>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</si>
  <si>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</si>
  <si>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</si>
  <si>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</si>
  <si>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</si>
  <si>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</si>
  <si>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</si>
  <si>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</si>
  <si>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</si>
  <si>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</si>
  <si>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</si>
  <si>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</si>
  <si>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</si>
  <si>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</si>
  <si>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</si>
  <si>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</si>
  <si>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</si>
  <si>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</si>
  <si>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</si>
  <si>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</si>
  <si>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</si>
  <si>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</si>
  <si>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</si>
  <si>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</si>
  <si>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</si>
  <si>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</si>
  <si>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</si>
  <si>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</si>
  <si>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</si>
  <si>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</si>
  <si>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</si>
  <si>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</si>
  <si>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</si>
  <si>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</si>
  <si>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</si>
  <si>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</si>
  <si>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</si>
  <si>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</si>
  <si>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</si>
  <si>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</si>
  <si>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</si>
  <si>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</si>
  <si>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</si>
  <si>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</si>
  <si>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</si>
  <si>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</si>
  <si>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</si>
  <si>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</si>
  <si>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</si>
  <si>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</si>
  <si>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</si>
  <si>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</si>
  <si>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</si>
  <si>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</si>
  <si>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</si>
  <si>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</si>
  <si>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</si>
  <si>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</si>
  <si>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</si>
  <si>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</si>
  <si>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</si>
  <si>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</si>
  <si>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</si>
  <si>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</si>
  <si>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</si>
  <si>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</si>
  <si>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</si>
  <si>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</si>
  <si>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</si>
  <si>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</si>
  <si>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</si>
  <si>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</si>
  <si>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</si>
  <si>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</si>
  <si>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</si>
  <si>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</si>
  <si>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</si>
  <si>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</si>
  <si>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</si>
  <si>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</si>
  <si>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</si>
  <si>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</si>
  <si>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</si>
  <si>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</si>
  <si>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</si>
  <si>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</si>
  <si>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</si>
  <si>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</si>
  <si>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</si>
  <si>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</si>
  <si>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</si>
  <si>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</si>
  <si>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</si>
  <si>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</si>
  <si>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</si>
  <si>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</si>
  <si>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</si>
  <si>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</si>
  <si>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</si>
  <si>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</si>
  <si>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</si>
  <si>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</si>
  <si>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</si>
  <si>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</si>
  <si>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</si>
  <si>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</si>
  <si>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</si>
  <si>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</si>
  <si>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</si>
  <si>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</si>
  <si>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</si>
  <si>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</si>
  <si>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</si>
  <si>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</si>
  <si>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</si>
  <si>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</si>
  <si>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</si>
  <si>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</si>
  <si>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</si>
  <si>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</si>
  <si>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</si>
  <si>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</si>
  <si>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</si>
  <si>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</si>
  <si>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</si>
  <si>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</si>
  <si>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</si>
  <si>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</si>
  <si>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</si>
  <si>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</si>
  <si>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</si>
  <si>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</si>
  <si>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</si>
  <si>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</si>
  <si>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</si>
  <si>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</si>
  <si>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</si>
  <si>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</si>
  <si>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</si>
  <si>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</si>
  <si>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</si>
  <si>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</si>
  <si>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</si>
  <si>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</si>
  <si>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</si>
  <si>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</si>
  <si>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</si>
  <si>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</si>
  <si>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</si>
  <si>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</si>
  <si>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</si>
  <si>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</si>
  <si>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</si>
  <si>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</si>
  <si>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</si>
  <si>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</si>
  <si>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</si>
  <si>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</si>
  <si>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</si>
  <si>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</si>
  <si>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</si>
  <si>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</si>
  <si>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</si>
  <si>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</si>
  <si>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</si>
  <si>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</si>
  <si>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</si>
  <si>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</si>
  <si>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</si>
  <si>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</si>
  <si>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</si>
  <si>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</si>
  <si>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</si>
  <si>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</si>
  <si>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</si>
  <si>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</si>
  <si>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</si>
  <si>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</si>
  <si>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</si>
  <si>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</si>
  <si>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</si>
  <si>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</si>
  <si>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</si>
  <si>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</si>
  <si>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</si>
  <si>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</si>
  <si>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</si>
  <si>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</si>
  <si>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</si>
  <si>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</si>
  <si>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</si>
  <si>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</si>
  <si>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</si>
  <si>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</si>
  <si>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</si>
  <si>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</si>
  <si>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</si>
  <si>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</si>
  <si>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</si>
  <si>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</si>
  <si>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</si>
  <si>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</si>
  <si>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</si>
  <si>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</si>
  <si>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</si>
  <si>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</si>
  <si>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</si>
  <si>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</si>
  <si>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</si>
  <si>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</si>
  <si>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</si>
  <si>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</si>
  <si>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</si>
  <si>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</si>
  <si>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</si>
  <si>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</si>
  <si>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</si>
  <si>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</si>
  <si>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</si>
  <si>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</si>
  <si>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</si>
  <si>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</si>
  <si>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</si>
  <si>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</si>
  <si>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</si>
  <si>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</si>
  <si>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</si>
  <si>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</si>
  <si>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</si>
  <si>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</si>
  <si>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</si>
  <si>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</si>
  <si>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</si>
  <si>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</si>
  <si>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</si>
  <si>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</si>
  <si>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</si>
  <si>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</si>
  <si>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</si>
  <si>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</si>
  <si>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</si>
  <si>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</si>
  <si>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</si>
  <si>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</si>
  <si>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</si>
  <si>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</si>
  <si>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</si>
  <si>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</si>
  <si>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</si>
  <si>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</si>
  <si>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</si>
  <si>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</si>
  <si>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</si>
  <si>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</si>
  <si>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</si>
  <si>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</si>
  <si>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</si>
  <si>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</si>
  <si>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</si>
  <si>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</si>
  <si>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</si>
  <si>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</si>
  <si>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</si>
  <si>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</si>
  <si>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</si>
  <si>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</si>
  <si>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</si>
  <si>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</si>
  <si>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</si>
  <si>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</si>
  <si>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</si>
  <si>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</si>
  <si>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</si>
  <si>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</si>
  <si>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</si>
  <si>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</si>
  <si>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</si>
  <si>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</si>
  <si>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</si>
  <si>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</si>
  <si>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</si>
  <si>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</si>
  <si>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</si>
  <si>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</si>
  <si>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</si>
  <si>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</si>
  <si>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</si>
  <si>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</si>
  <si>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</si>
  <si>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</si>
  <si>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</si>
  <si>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</si>
  <si>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</si>
  <si>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</si>
  <si>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</si>
  <si>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</si>
  <si>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</si>
  <si>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</si>
  <si>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</si>
  <si>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</si>
  <si>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</si>
  <si>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</si>
  <si>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</si>
  <si>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</si>
  <si>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</si>
  <si>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</si>
  <si>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</si>
  <si>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</si>
  <si>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</si>
  <si>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</si>
  <si>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</si>
  <si>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</si>
  <si>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</si>
  <si>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</si>
  <si>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</si>
  <si>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</si>
  <si>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</si>
  <si>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</si>
  <si>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</si>
  <si>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</si>
  <si>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</si>
  <si>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</si>
  <si>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</si>
  <si>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</si>
  <si>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</si>
  <si>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</si>
  <si>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</si>
  <si>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</si>
  <si>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</si>
  <si>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</si>
  <si>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</si>
  <si>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</si>
  <si>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</si>
  <si>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</si>
  <si>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</si>
  <si>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</si>
  <si>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</si>
  <si>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</si>
  <si>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</si>
  <si>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</si>
  <si>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</si>
  <si>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</si>
  <si>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</si>
  <si>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</si>
  <si>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</si>
  <si>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</si>
  <si>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</si>
  <si>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</si>
  <si>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</si>
  <si>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</si>
  <si>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</si>
  <si>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</si>
  <si>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</si>
  <si>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</si>
  <si>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</si>
  <si>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</si>
  <si>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</si>
  <si>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</si>
  <si>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</si>
  <si>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</si>
  <si>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</si>
  <si>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</si>
  <si>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</si>
  <si>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</si>
  <si>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</si>
  <si>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</si>
  <si>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</si>
  <si>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</si>
  <si>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</si>
  <si>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</si>
  <si>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</si>
  <si>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</si>
  <si>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</si>
  <si>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</si>
  <si>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</si>
  <si>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</si>
  <si>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</si>
  <si>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</si>
  <si>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</si>
  <si>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</si>
  <si>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</si>
  <si>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</si>
  <si>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</si>
  <si>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</si>
  <si>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</si>
  <si>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</si>
  <si>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</si>
  <si>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</si>
  <si>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</si>
  <si>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</si>
  <si>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</si>
  <si>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</si>
  <si>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</si>
  <si>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</si>
  <si>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</si>
  <si>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</si>
  <si>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</si>
  <si>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</si>
  <si>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</si>
  <si>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</si>
  <si>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</si>
  <si>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</si>
  <si>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</si>
  <si>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</si>
  <si>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</si>
  <si>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</si>
  <si>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</si>
  <si>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</si>
  <si>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</si>
  <si>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</si>
  <si>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</si>
  <si>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</si>
  <si>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</si>
  <si>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</si>
  <si>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</si>
  <si>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</si>
  <si>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</si>
  <si>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</si>
  <si>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</si>
  <si>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</si>
  <si>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</si>
  <si>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</si>
  <si>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</si>
  <si>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</si>
  <si>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</si>
  <si>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</si>
  <si>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</si>
  <si>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</si>
  <si>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</si>
  <si>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</si>
  <si>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</si>
  <si>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</si>
  <si>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</si>
  <si>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</si>
  <si>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</si>
  <si>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</si>
  <si>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</si>
  <si>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</si>
  <si>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</si>
  <si>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</si>
  <si>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</si>
  <si>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</si>
  <si>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</si>
  <si>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</si>
  <si>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</si>
  <si>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</si>
  <si>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</si>
  <si>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</si>
  <si>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</si>
  <si>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</si>
  <si>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</si>
  <si>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</si>
  <si>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</si>
  <si>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</si>
  <si>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</si>
  <si>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</si>
  <si>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</si>
  <si>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</si>
  <si>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</si>
  <si>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</si>
  <si>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</si>
  <si>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</si>
  <si>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</si>
  <si>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</si>
  <si>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</si>
  <si>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</si>
  <si>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</si>
  <si>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</si>
  <si>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</si>
  <si>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</si>
  <si>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</si>
  <si>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</si>
  <si>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</si>
  <si>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</si>
  <si>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</si>
  <si>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</si>
  <si>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</si>
  <si>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</si>
  <si>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</si>
  <si>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</si>
  <si>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</si>
  <si>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</si>
  <si>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</si>
  <si>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</si>
  <si>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</si>
  <si>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</si>
  <si>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</si>
  <si>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</si>
  <si>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</si>
  <si>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</si>
  <si>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</si>
  <si>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</si>
  <si>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</si>
  <si>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</si>
  <si>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</si>
  <si>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</si>
  <si>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</si>
  <si>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</si>
  <si>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</si>
  <si>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</si>
  <si>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</si>
  <si>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</si>
  <si>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</si>
  <si>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</si>
  <si>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</si>
  <si>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</si>
  <si>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</si>
  <si>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</si>
  <si>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</si>
  <si>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</si>
  <si>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</si>
  <si>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</si>
  <si>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</si>
  <si>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</si>
  <si>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</si>
  <si>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</si>
  <si>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</si>
  <si>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</si>
  <si>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</si>
  <si>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</si>
  <si>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</si>
  <si>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</si>
  <si>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</si>
  <si>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</si>
  <si>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</si>
  <si>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</si>
  <si>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</si>
  <si>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</si>
  <si>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</si>
  <si>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</si>
  <si>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</si>
  <si>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</si>
  <si>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</si>
  <si>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</si>
  <si>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</si>
  <si>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</si>
  <si>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</si>
  <si>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</si>
  <si>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</si>
  <si>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</si>
  <si>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</si>
  <si>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</si>
  <si>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</si>
  <si>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</si>
  <si>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</si>
  <si>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</si>
  <si>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</si>
  <si>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</si>
  <si>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</si>
  <si>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</si>
  <si>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</si>
  <si>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</si>
  <si>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</si>
  <si>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</si>
  <si>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</si>
  <si>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</si>
  <si>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</si>
  <si>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</si>
  <si>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</si>
  <si>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</si>
  <si>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</si>
  <si>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</si>
  <si>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</si>
  <si>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</si>
  <si>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</si>
  <si>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</si>
  <si>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</si>
  <si>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</si>
  <si>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</si>
  <si>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</si>
  <si>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</si>
  <si>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</si>
  <si>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</si>
  <si>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</si>
  <si>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</si>
  <si>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</si>
  <si>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</si>
  <si>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</si>
  <si>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</si>
  <si>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</si>
  <si>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</si>
  <si>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</si>
  <si>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</si>
  <si>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</si>
  <si>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</si>
  <si>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</si>
  <si>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</si>
  <si>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</si>
  <si>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</si>
  <si>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</si>
  <si>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</si>
  <si>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</si>
  <si>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</si>
  <si>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</si>
  <si>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</si>
  <si>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</si>
  <si>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</si>
  <si>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</si>
  <si>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</si>
  <si>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</si>
  <si>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</si>
  <si>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</si>
  <si>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</si>
  <si>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</si>
  <si>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</si>
  <si>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</si>
  <si>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</si>
  <si>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</si>
  <si>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</si>
  <si>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</si>
  <si>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</si>
  <si>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</si>
  <si>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</si>
  <si>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</si>
  <si>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</si>
  <si>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</si>
  <si>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</si>
  <si>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</si>
  <si>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</si>
  <si>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</si>
  <si>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</si>
  <si>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</si>
  <si>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</si>
  <si>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</si>
  <si>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</si>
  <si>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</si>
  <si>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</si>
  <si>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</si>
  <si>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</si>
  <si>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</si>
  <si>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</si>
  <si>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</si>
  <si>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</si>
  <si>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</si>
  <si>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</si>
  <si>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</si>
  <si>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</si>
  <si>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</si>
  <si>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</si>
  <si>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</si>
  <si>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</si>
  <si>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</si>
  <si>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</si>
  <si>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</si>
  <si>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</si>
  <si>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</si>
  <si>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</si>
  <si>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</si>
  <si>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</si>
  <si>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</si>
  <si>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</si>
  <si>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</si>
  <si>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</si>
  <si>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</si>
  <si>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</si>
  <si>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</si>
  <si>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</si>
  <si>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</si>
  <si>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</si>
  <si>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</si>
  <si>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</si>
  <si>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</si>
  <si>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</si>
  <si>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</si>
  <si>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</si>
  <si>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</si>
  <si>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</si>
  <si>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</si>
  <si>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</si>
  <si>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</si>
  <si>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</si>
  <si>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</si>
  <si>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</si>
  <si>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</si>
  <si>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</si>
  <si>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</si>
  <si>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</si>
  <si>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</si>
  <si>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</si>
  <si>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</si>
  <si>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</si>
  <si>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</si>
  <si>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</si>
  <si>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</si>
  <si>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</si>
  <si>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</si>
  <si>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</si>
  <si>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</si>
  <si>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</si>
  <si>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</si>
  <si>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</si>
  <si>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</si>
  <si>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</si>
  <si>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</si>
  <si>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</si>
  <si>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</si>
  <si>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</si>
  <si>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</si>
  <si>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</si>
  <si>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</si>
  <si>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</si>
  <si>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</si>
  <si>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</si>
  <si>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</si>
  <si>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</si>
  <si>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</si>
  <si>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</si>
  <si>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</si>
  <si>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</si>
  <si>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</si>
  <si>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</si>
  <si>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</si>
  <si>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</si>
  <si>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</si>
  <si>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</si>
  <si>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</si>
  <si>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</si>
  <si>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</si>
  <si>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</si>
  <si>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</si>
  <si>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</si>
  <si>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</si>
  <si>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</si>
  <si>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</si>
  <si>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</si>
  <si>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</si>
  <si>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</si>
  <si>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</si>
  <si>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</si>
  <si>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</si>
  <si>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</si>
  <si>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</si>
  <si>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</si>
  <si>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</si>
  <si>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</si>
  <si>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</si>
  <si>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</si>
  <si>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</si>
  <si>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</si>
  <si>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</si>
  <si>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</si>
  <si>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</si>
  <si>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</si>
  <si>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</si>
  <si>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</si>
  <si>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</si>
  <si>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</si>
  <si>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</si>
  <si>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</si>
  <si>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</si>
  <si>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</si>
  <si>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</si>
  <si>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</si>
  <si>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</si>
  <si>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</si>
  <si>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</si>
  <si>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</si>
  <si>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</si>
  <si>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</si>
  <si>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</si>
  <si>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</si>
  <si>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</si>
  <si>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</si>
  <si>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</si>
  <si>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</si>
  <si>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</si>
  <si>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</si>
  <si>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</si>
  <si>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</si>
  <si>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</si>
  <si>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</si>
  <si>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</si>
  <si>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</si>
  <si>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</si>
  <si>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</si>
  <si>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</si>
  <si>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</si>
  <si>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</si>
  <si>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</si>
  <si>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</si>
  <si>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</si>
  <si>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</si>
  <si>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</si>
  <si>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</si>
  <si>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</si>
  <si>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</si>
  <si>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</si>
  <si>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</si>
  <si>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</si>
  <si>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</si>
  <si>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</si>
  <si>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</si>
  <si>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</si>
  <si>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</si>
  <si>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</si>
  <si>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</si>
  <si>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</si>
  <si>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</si>
  <si>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</si>
  <si>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</si>
  <si>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</si>
  <si>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</si>
  <si>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</si>
  <si>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</si>
  <si>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</si>
  <si>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</si>
  <si>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</si>
  <si>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</si>
  <si>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</si>
  <si>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</si>
  <si>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</si>
  <si>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</si>
  <si>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</si>
  <si>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</si>
  <si>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</si>
  <si>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</si>
  <si>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</si>
  <si>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</si>
  <si>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</si>
  <si>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</si>
  <si>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</si>
  <si>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</si>
  <si>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</si>
  <si>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</si>
  <si>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</si>
  <si>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</si>
  <si>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</si>
  <si>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</si>
  <si>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</si>
  <si>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</si>
  <si>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</si>
  <si>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</si>
  <si>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</si>
  <si>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</si>
  <si>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</si>
  <si>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</si>
  <si>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</si>
  <si>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</si>
  <si>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</si>
  <si>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</si>
  <si>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</si>
  <si>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</si>
  <si>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</si>
  <si>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</si>
  <si>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</si>
  <si>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</si>
  <si>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</si>
  <si>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</si>
  <si>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</si>
  <si>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</si>
  <si>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</si>
  <si>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</si>
  <si>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</si>
  <si>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</si>
  <si>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</si>
  <si>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</si>
  <si>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</si>
  <si>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</si>
  <si>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</si>
  <si>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</si>
  <si>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</si>
  <si>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</si>
  <si>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</si>
  <si>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</si>
  <si>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</si>
  <si>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</si>
  <si>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</si>
  <si>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</si>
  <si>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</si>
  <si>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</si>
  <si>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</si>
  <si>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</si>
  <si>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</si>
  <si>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</si>
  <si>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</si>
  <si>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</si>
  <si>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</si>
  <si>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</si>
  <si>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</si>
  <si>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</si>
  <si>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</si>
  <si>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</si>
  <si>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</si>
  <si>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</si>
  <si>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</si>
  <si>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</si>
  <si>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</si>
  <si>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</si>
  <si>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</si>
  <si>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</si>
  <si>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</si>
  <si>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</si>
  <si>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</si>
  <si>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</si>
  <si>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</si>
  <si>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</si>
  <si>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</si>
  <si>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</si>
  <si>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</si>
  <si>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</si>
  <si>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</si>
  <si>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</si>
  <si>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</si>
  <si>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</si>
  <si>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</si>
  <si>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</si>
  <si>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</si>
  <si>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</si>
  <si>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</si>
  <si>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</si>
  <si>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</si>
  <si>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</si>
  <si>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</si>
  <si>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</si>
  <si>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</si>
  <si>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</si>
  <si>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</si>
  <si>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</si>
  <si>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</si>
  <si>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</si>
  <si>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</si>
  <si>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</si>
  <si>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</si>
  <si>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</si>
  <si>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</si>
  <si>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</si>
  <si>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</si>
  <si>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</si>
  <si>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</si>
  <si>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</si>
  <si>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</si>
  <si>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</si>
  <si>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</si>
  <si>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</si>
  <si>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</si>
  <si>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</si>
  <si>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</si>
  <si>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</si>
  <si>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</si>
  <si>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</si>
  <si>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</si>
  <si>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</si>
  <si>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</si>
  <si>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</si>
  <si>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</si>
  <si>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</si>
  <si>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</si>
  <si>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</si>
  <si>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</si>
  <si>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</si>
  <si>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</si>
  <si>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</si>
  <si>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</si>
  <si>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</si>
  <si>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</si>
  <si>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</si>
  <si>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</si>
  <si>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</si>
  <si>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</si>
  <si>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</si>
  <si>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</si>
  <si>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</si>
  <si>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</si>
  <si>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</si>
  <si>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</si>
  <si>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</si>
  <si>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</si>
  <si>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</si>
  <si>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</si>
  <si>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</si>
  <si>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</si>
  <si>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</si>
  <si>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</si>
  <si>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</si>
  <si>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</si>
  <si>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</si>
  <si>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</si>
  <si>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</si>
  <si>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</si>
  <si>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</si>
  <si>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</si>
  <si>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</si>
  <si>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</si>
  <si>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</si>
  <si>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</si>
  <si>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</si>
  <si>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</si>
  <si>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</si>
  <si>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</si>
  <si>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</si>
  <si>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</si>
  <si>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</si>
  <si>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</si>
  <si>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</si>
  <si>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</si>
  <si>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</si>
  <si>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</si>
  <si>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</si>
  <si>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</si>
  <si>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</si>
  <si>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</si>
  <si>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</si>
  <si>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</si>
  <si>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</si>
  <si>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</si>
  <si>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</si>
  <si>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</si>
  <si>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</si>
  <si>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</si>
  <si>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</si>
  <si>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</si>
  <si>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</si>
  <si>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</si>
  <si>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</si>
  <si>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</si>
  <si>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</si>
  <si>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</si>
  <si>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</si>
  <si>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</si>
  <si>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</si>
  <si>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</si>
  <si>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</si>
  <si>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</si>
  <si>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</si>
  <si>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</si>
  <si>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</si>
  <si>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</si>
  <si>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</si>
  <si>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</si>
  <si>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</si>
  <si>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</si>
  <si>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</si>
  <si>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</si>
  <si>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</si>
  <si>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</si>
  <si>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</si>
  <si>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</si>
  <si>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</si>
  <si>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</si>
  <si>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</si>
  <si>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</si>
  <si>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</si>
  <si>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</si>
  <si>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</si>
  <si>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</si>
  <si>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</si>
  <si>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</si>
  <si>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</si>
  <si>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</si>
  <si>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</si>
  <si>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</si>
  <si>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</si>
  <si>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</si>
  <si>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</si>
  <si>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</si>
  <si>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</si>
  <si>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</si>
  <si>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</si>
  <si>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</si>
  <si>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</si>
  <si>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</si>
  <si>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</si>
  <si>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</si>
  <si>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</si>
  <si>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</si>
  <si>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</si>
  <si>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</si>
  <si>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</si>
  <si>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</si>
  <si>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</si>
  <si>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</si>
  <si>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</si>
  <si>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</si>
  <si>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</si>
  <si>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</si>
  <si>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</si>
  <si>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</si>
  <si>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</si>
  <si>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</si>
  <si>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</si>
  <si>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</si>
  <si>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</si>
  <si>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</si>
  <si>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</si>
  <si>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</si>
  <si>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</si>
  <si>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</si>
  <si>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</si>
  <si>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</si>
  <si>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</si>
  <si>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</si>
  <si>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</si>
  <si>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</si>
  <si>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</si>
  <si>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</si>
  <si>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</si>
  <si>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</si>
  <si>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</si>
  <si>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</si>
  <si>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</si>
  <si>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</si>
  <si>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</si>
  <si>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</si>
  <si>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</si>
  <si>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</si>
  <si>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</si>
  <si>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</si>
  <si>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</si>
  <si>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</si>
  <si>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</si>
  <si>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</si>
  <si>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</si>
  <si>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</si>
  <si>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</si>
  <si>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</si>
  <si>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</si>
  <si>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</si>
  <si>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</si>
  <si>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</si>
  <si>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</si>
  <si>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</si>
  <si>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</si>
  <si>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</si>
  <si>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</si>
  <si>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</si>
  <si>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</si>
  <si>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</si>
  <si>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</si>
  <si>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</si>
  <si>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</si>
  <si>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</si>
  <si>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</si>
  <si>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</si>
  <si>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</si>
  <si>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</si>
  <si>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</si>
  <si>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</si>
  <si>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</si>
  <si>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</si>
  <si>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</si>
  <si>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</si>
  <si>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</si>
  <si>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</si>
  <si>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</si>
  <si>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</si>
  <si>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</si>
  <si>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</si>
  <si>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</si>
  <si>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</si>
  <si>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</si>
  <si>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</si>
  <si>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</si>
  <si>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</si>
  <si>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</si>
  <si>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</si>
  <si>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</si>
  <si>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</si>
  <si>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</si>
  <si>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</si>
  <si>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</si>
  <si>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</si>
  <si>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</si>
  <si>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</si>
  <si>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</si>
  <si>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</si>
  <si>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</si>
  <si>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</si>
  <si>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</si>
  <si>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</si>
  <si>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</si>
  <si>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</si>
  <si>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</si>
  <si>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</si>
  <si>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</si>
  <si>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</si>
  <si>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</si>
  <si>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</si>
  <si>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</si>
  <si>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</si>
  <si>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</si>
  <si>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</si>
  <si>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</si>
  <si>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</si>
  <si>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</si>
  <si>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</si>
  <si>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</si>
  <si>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</si>
  <si>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</si>
  <si>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</si>
  <si>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</si>
  <si>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</si>
  <si>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</si>
  <si>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</si>
  <si>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</si>
  <si>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</si>
  <si>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</si>
  <si>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</si>
  <si>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</si>
  <si>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</si>
  <si>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</si>
  <si>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</si>
  <si>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</si>
  <si>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</si>
  <si>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</si>
  <si>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</si>
  <si>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</si>
  <si>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</si>
  <si>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</si>
  <si>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</si>
  <si>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</si>
  <si>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</si>
  <si>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</si>
  <si>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</si>
  <si>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</si>
  <si>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</si>
  <si>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</si>
  <si>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</si>
  <si>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</si>
  <si>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</si>
  <si>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</si>
  <si>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</si>
  <si>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</si>
  <si>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</si>
  <si>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</si>
  <si>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</si>
  <si>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</si>
  <si>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</si>
  <si>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</si>
  <si>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</si>
  <si>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</si>
  <si>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</si>
  <si>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</si>
  <si>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</si>
  <si>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</si>
  <si>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</si>
  <si>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</si>
  <si>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</si>
  <si>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</si>
  <si>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</si>
  <si>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</si>
  <si>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</si>
  <si>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</si>
  <si>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</si>
  <si>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</si>
  <si>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</si>
  <si>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</si>
  <si>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</si>
  <si>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</si>
  <si>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</si>
  <si>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</si>
  <si>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</si>
  <si>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</si>
  <si>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</si>
  <si>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</si>
  <si>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</si>
  <si>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</si>
  <si>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</si>
  <si>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</si>
  <si>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</si>
  <si>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</si>
  <si>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</si>
  <si>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</si>
  <si>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</si>
  <si>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</si>
  <si>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</si>
  <si>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</si>
  <si>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</si>
  <si>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</si>
  <si>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</si>
  <si>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</si>
  <si>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</si>
  <si>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</si>
  <si>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</si>
  <si>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</si>
  <si>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</si>
  <si>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</si>
  <si>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</si>
  <si>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</si>
  <si>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</si>
  <si>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</si>
  <si>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</si>
  <si>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</si>
  <si>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</si>
  <si>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</si>
  <si>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</si>
  <si>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</si>
  <si>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</si>
  <si>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</si>
  <si>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</si>
  <si>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</si>
  <si>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</si>
  <si>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</si>
  <si>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</si>
  <si>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</si>
  <si>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</si>
  <si>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</si>
  <si>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</si>
  <si>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</si>
  <si>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</si>
  <si>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</si>
  <si>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</si>
  <si>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</si>
  <si>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</si>
  <si>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</si>
  <si>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</si>
  <si>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</si>
  <si>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</si>
  <si>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</si>
  <si>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</si>
  <si>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</si>
  <si>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</si>
  <si>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</si>
  <si>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</si>
  <si>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</si>
  <si>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</si>
  <si>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</si>
  <si>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</si>
  <si>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</si>
  <si>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</si>
  <si>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</si>
  <si>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</si>
  <si>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</si>
  <si>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</si>
  <si>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</si>
  <si>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</si>
  <si>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</si>
  <si>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</si>
  <si>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</si>
  <si>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</si>
  <si>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</si>
  <si>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</si>
  <si>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</si>
  <si>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</si>
  <si>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</si>
  <si>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</si>
  <si>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</si>
  <si>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</si>
  <si>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</si>
  <si>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</si>
  <si>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</si>
  <si>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</si>
  <si>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</si>
  <si>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</si>
  <si>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</si>
  <si>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</si>
  <si>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</si>
  <si>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</si>
  <si>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</si>
  <si>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</si>
  <si>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</si>
  <si>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</si>
  <si>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</si>
  <si>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</si>
  <si>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</si>
  <si>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</si>
  <si>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</si>
  <si>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</si>
  <si>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</si>
  <si>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</si>
  <si>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</si>
  <si>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</si>
  <si>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</si>
  <si>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</si>
  <si>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</si>
  <si>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</si>
  <si>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</si>
  <si>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</si>
  <si>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</si>
  <si>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</si>
  <si>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</si>
  <si>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</si>
  <si>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</si>
  <si>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</si>
  <si>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</si>
  <si>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</si>
  <si>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</si>
  <si>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</si>
  <si>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</si>
  <si>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</si>
  <si>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</si>
  <si>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</si>
  <si>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</si>
  <si>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</si>
  <si>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</si>
  <si>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</si>
  <si>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</si>
  <si>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</si>
  <si>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</si>
  <si>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</si>
  <si>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</si>
  <si>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</si>
  <si>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</si>
  <si>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</si>
  <si>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</si>
  <si>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</si>
  <si>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</si>
  <si>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</si>
  <si>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</si>
  <si>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</si>
  <si>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</si>
  <si>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</si>
  <si>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</si>
  <si>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</si>
  <si>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</si>
  <si>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</si>
  <si>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</si>
  <si>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</si>
  <si>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</si>
  <si>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</si>
  <si>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</si>
  <si>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</si>
  <si>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</si>
  <si>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</si>
  <si>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</si>
  <si>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</si>
  <si>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</si>
  <si>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</si>
  <si>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</si>
  <si>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</si>
  <si>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</si>
  <si>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</si>
  <si>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</si>
  <si>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</si>
  <si>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</si>
  <si>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</si>
  <si>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</si>
  <si>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</si>
  <si>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</si>
  <si>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</si>
  <si>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</si>
  <si>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</si>
  <si>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</si>
  <si>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</si>
  <si>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</si>
  <si>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</si>
  <si>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</si>
  <si>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</si>
  <si>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</si>
  <si>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</si>
  <si>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</si>
  <si>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</si>
  <si>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</si>
  <si>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</si>
  <si>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</si>
  <si>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</si>
  <si>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</si>
  <si>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</si>
  <si>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</si>
  <si>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</si>
  <si>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</si>
  <si>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</si>
  <si>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</si>
  <si>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</si>
  <si>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</si>
  <si>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</si>
  <si>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</si>
  <si>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</si>
  <si>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</si>
  <si>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</si>
  <si>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</si>
  <si>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</si>
  <si>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</si>
  <si>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</si>
  <si>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</si>
  <si>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</si>
  <si>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</si>
  <si>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</si>
  <si>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</si>
  <si>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</si>
  <si>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</si>
  <si>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</si>
  <si>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</si>
  <si>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</si>
  <si>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</si>
  <si>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</si>
  <si>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</si>
  <si>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</si>
  <si>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</si>
  <si>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</si>
  <si>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</si>
  <si>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</si>
  <si>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</si>
  <si>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</si>
  <si>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</si>
  <si>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</si>
  <si>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</si>
  <si>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</si>
  <si>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</si>
  <si>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</si>
  <si>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</si>
  <si>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</si>
  <si>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</si>
  <si>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</si>
  <si>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</si>
  <si>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</si>
  <si>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</si>
  <si>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</si>
  <si>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</si>
  <si>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</si>
  <si>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</si>
  <si>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</si>
  <si>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</si>
  <si>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</si>
  <si>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</si>
  <si>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</si>
  <si>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</si>
  <si>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</si>
  <si>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</si>
  <si>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</si>
  <si>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</si>
  <si>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</si>
  <si>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</si>
  <si>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</si>
  <si>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</si>
  <si>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</si>
  <si>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</si>
  <si>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</si>
  <si>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</si>
  <si>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</si>
  <si>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</si>
  <si>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</si>
  <si>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</si>
  <si>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</si>
  <si>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</si>
  <si>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</si>
  <si>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</si>
  <si>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</si>
  <si>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</si>
  <si>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</si>
  <si>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</si>
  <si>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</si>
  <si>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</si>
  <si>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</si>
  <si>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</si>
  <si>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</si>
  <si>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</si>
  <si>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</si>
  <si>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</si>
  <si>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</si>
  <si>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</si>
  <si>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</si>
  <si>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</si>
  <si>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</si>
  <si>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</si>
  <si>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</si>
  <si>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</si>
  <si>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</si>
  <si>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</si>
  <si>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</si>
  <si>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</si>
  <si>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</si>
  <si>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</si>
  <si>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</si>
  <si>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</si>
  <si>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</si>
  <si>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</si>
  <si>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</si>
  <si>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</si>
  <si>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</si>
  <si>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</si>
  <si>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</si>
  <si>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</si>
  <si>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</si>
  <si>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</si>
  <si>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</si>
  <si>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</si>
  <si>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</si>
  <si>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</si>
  <si>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</si>
  <si>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</si>
  <si>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</si>
  <si>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</si>
  <si>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</si>
  <si>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</si>
  <si>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</si>
  <si>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</si>
  <si>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</si>
  <si>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</si>
  <si>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</si>
  <si>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</si>
  <si>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</si>
  <si>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</si>
  <si>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</si>
  <si>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</si>
  <si>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</si>
  <si>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</si>
  <si>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</si>
  <si>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</si>
  <si>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</si>
  <si>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</si>
  <si>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</si>
  <si>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</si>
  <si>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</si>
  <si>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</si>
  <si>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</si>
  <si>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</si>
  <si>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</si>
  <si>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</si>
  <si>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</si>
  <si>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</si>
  <si>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</si>
  <si>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</si>
  <si>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</si>
  <si>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</si>
  <si>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</si>
  <si>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</si>
  <si>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</si>
  <si>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</si>
  <si>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</si>
  <si>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</si>
  <si>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</si>
  <si>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</si>
  <si>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</si>
  <si>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</si>
  <si>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</si>
  <si>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</si>
  <si>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</si>
  <si>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</si>
  <si>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</si>
  <si>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</si>
  <si>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</si>
  <si>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</si>
  <si>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</si>
  <si>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</si>
  <si>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</si>
  <si>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</si>
  <si>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</si>
  <si>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</si>
  <si>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</si>
  <si>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</si>
  <si>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</si>
  <si>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</si>
  <si>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</si>
  <si>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</si>
  <si>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</si>
  <si>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</si>
  <si>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</si>
  <si>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</si>
  <si>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</si>
  <si>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</si>
  <si>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</si>
  <si>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</si>
  <si>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</si>
  <si>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</si>
  <si>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</si>
  <si>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</si>
  <si>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</si>
  <si>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</si>
  <si>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</si>
  <si>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</si>
  <si>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</si>
  <si>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</si>
  <si>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</si>
  <si>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</si>
  <si>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</si>
  <si>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</si>
  <si>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</si>
  <si>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</si>
  <si>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</si>
  <si>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</si>
  <si>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</si>
  <si>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</si>
  <si>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</si>
  <si>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</si>
  <si>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</si>
  <si>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</si>
  <si>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</si>
  <si>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</si>
  <si>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</si>
  <si>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</si>
  <si>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</si>
  <si>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</si>
  <si>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</si>
  <si>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</si>
  <si>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</si>
  <si>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</si>
  <si>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</si>
  <si>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</si>
  <si>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</si>
  <si>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</si>
  <si>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</si>
  <si>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</si>
  <si>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</si>
  <si>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</si>
  <si>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</si>
  <si>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</si>
  <si>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</si>
  <si>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</si>
  <si>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</si>
  <si>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</si>
  <si>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</si>
  <si>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</si>
  <si>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</si>
  <si>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</si>
  <si>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</si>
  <si>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</si>
  <si>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</si>
  <si>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</si>
  <si>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</si>
  <si>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</si>
  <si>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</si>
  <si>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</si>
  <si>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</si>
  <si>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</si>
  <si>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</si>
  <si>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</si>
  <si>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</si>
  <si>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</si>
  <si>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</si>
  <si>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</si>
  <si>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</si>
  <si>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</si>
  <si>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</si>
  <si>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</si>
  <si>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</si>
  <si>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</si>
  <si>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</si>
  <si>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</si>
  <si>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</si>
  <si>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</si>
  <si>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</si>
  <si>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</si>
  <si>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</si>
  <si>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</si>
  <si>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</si>
  <si>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</si>
  <si>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</si>
  <si>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</si>
  <si>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</si>
  <si>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</si>
  <si>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</si>
  <si>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</si>
  <si>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</si>
  <si>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</si>
  <si>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</si>
  <si>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</si>
  <si>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</si>
  <si>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</si>
  <si>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</si>
  <si>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</si>
  <si>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</si>
  <si>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</si>
  <si>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</si>
  <si>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</si>
  <si>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</si>
  <si>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</si>
  <si>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</si>
  <si>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</si>
  <si>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</si>
  <si>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</si>
  <si>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</si>
  <si>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</si>
  <si>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</si>
  <si>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</si>
  <si>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</si>
  <si>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</si>
  <si>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</si>
  <si>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</si>
  <si>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</si>
  <si>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</si>
  <si>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</si>
  <si>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</si>
  <si>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</si>
  <si>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</si>
  <si>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</si>
  <si>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</si>
  <si>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</si>
  <si>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</si>
  <si>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</si>
  <si>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</si>
  <si>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</si>
  <si>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</si>
  <si>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</si>
  <si>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</si>
  <si>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</si>
  <si>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</si>
  <si>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</si>
  <si>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</si>
  <si>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</si>
  <si>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</si>
  <si>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</si>
  <si>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</si>
  <si>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</si>
  <si>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</si>
  <si>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</si>
  <si>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</si>
  <si>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</si>
  <si>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</si>
  <si>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</si>
  <si>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</si>
  <si>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</si>
  <si>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</si>
  <si>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</si>
  <si>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</si>
  <si>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</si>
  <si>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</si>
  <si>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</si>
  <si>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</si>
  <si>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</si>
  <si>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</si>
  <si>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</si>
  <si>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</si>
  <si>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</si>
  <si>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</si>
  <si>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</si>
  <si>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</si>
  <si>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</si>
  <si>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</si>
  <si>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</si>
  <si>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</si>
  <si>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</si>
  <si>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</si>
  <si>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</si>
  <si>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</si>
  <si>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</si>
  <si>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</si>
  <si>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</si>
  <si>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</si>
  <si>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</si>
  <si>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</si>
  <si>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</si>
  <si>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</si>
  <si>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</si>
  <si>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</si>
  <si>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</si>
  <si>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</si>
  <si>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</si>
  <si>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</si>
  <si>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</si>
  <si>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</si>
  <si>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</si>
  <si>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</si>
  <si>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</si>
  <si>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</si>
  <si>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</si>
  <si>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</si>
  <si>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</si>
  <si>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</si>
  <si>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</si>
  <si>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</si>
  <si>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</si>
  <si>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</si>
  <si>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</si>
  <si>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</si>
  <si>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</si>
  <si>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</si>
  <si>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</si>
  <si>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</si>
  <si>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</si>
  <si>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</si>
  <si>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</si>
  <si>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</si>
  <si>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</si>
  <si>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</si>
  <si>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</si>
  <si>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</si>
  <si>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</si>
  <si>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</si>
  <si>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</si>
  <si>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</si>
  <si>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</si>
  <si>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</si>
  <si>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</si>
  <si>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</si>
  <si>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</si>
  <si>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</si>
  <si>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</si>
  <si>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</si>
  <si>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</si>
  <si>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</si>
  <si>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</si>
  <si>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</si>
  <si>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</si>
  <si>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</si>
  <si>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</si>
  <si>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</si>
  <si>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</si>
  <si>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</si>
  <si>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</si>
  <si>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</si>
  <si>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</si>
  <si>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</si>
  <si>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</si>
  <si>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</si>
  <si>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</si>
  <si>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</si>
  <si>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</si>
  <si>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</si>
  <si>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</si>
  <si>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</si>
  <si>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</si>
  <si>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</si>
  <si>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</si>
  <si>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</si>
  <si>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</si>
  <si>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</si>
  <si>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</si>
  <si>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</si>
  <si>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</si>
  <si>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</si>
  <si>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</si>
  <si>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</si>
  <si>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</si>
  <si>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</si>
  <si>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</si>
  <si>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</si>
  <si>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</si>
  <si>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</si>
  <si>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</si>
  <si>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</si>
  <si>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</si>
  <si>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</si>
  <si>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</si>
  <si>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</si>
  <si>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</si>
  <si>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</si>
  <si>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</si>
  <si>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</si>
  <si>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</si>
  <si>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</si>
  <si>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</si>
  <si>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</si>
  <si>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</si>
  <si>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</si>
  <si>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</si>
  <si>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</si>
  <si>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</si>
  <si>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</si>
  <si>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</si>
  <si>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</si>
  <si>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</si>
  <si>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</si>
  <si>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</si>
  <si>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</si>
  <si>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</si>
  <si>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</si>
  <si>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</si>
  <si>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</si>
  <si>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</si>
  <si>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</si>
  <si>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</si>
  <si>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</si>
  <si>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</si>
  <si>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</si>
  <si>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</si>
  <si>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</si>
  <si>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</si>
  <si>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</si>
  <si>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</si>
  <si>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</si>
  <si>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</si>
  <si>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</si>
  <si>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</si>
  <si>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</si>
  <si>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</si>
  <si>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</si>
  <si>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</si>
  <si>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</si>
  <si>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</si>
  <si>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</si>
  <si>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</si>
  <si>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</si>
  <si>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</si>
  <si>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</si>
  <si>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</si>
  <si>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</si>
  <si>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</si>
  <si>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</si>
  <si>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</si>
  <si>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</si>
  <si>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</si>
  <si>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</si>
  <si>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</si>
  <si>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</si>
  <si>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</si>
  <si>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</si>
  <si>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</si>
  <si>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</si>
  <si>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</si>
  <si>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</si>
  <si>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</si>
  <si>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</si>
  <si>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</si>
  <si>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</si>
  <si>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</si>
  <si>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</si>
  <si>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</si>
  <si>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</si>
  <si>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</si>
  <si>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</si>
  <si>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</si>
  <si>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</si>
  <si>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</si>
  <si>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</si>
  <si>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</si>
  <si>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</si>
  <si>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</si>
  <si>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</si>
  <si>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</si>
  <si>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</si>
  <si>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</si>
  <si>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</si>
  <si>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</si>
  <si>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</si>
  <si>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</si>
  <si>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</si>
  <si>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</si>
  <si>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</si>
  <si>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</si>
  <si>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</si>
  <si>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</si>
  <si>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</si>
  <si>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</si>
  <si>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</si>
  <si>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</si>
  <si>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</si>
  <si>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</si>
  <si>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</si>
  <si>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</si>
  <si>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</si>
  <si>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</si>
  <si>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</si>
  <si>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</si>
  <si>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</si>
  <si>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</si>
  <si>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</si>
  <si>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</si>
  <si>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</si>
  <si>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</si>
  <si>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</si>
  <si>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</si>
  <si>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</si>
  <si>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</si>
  <si>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</si>
  <si>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</si>
  <si>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</si>
  <si>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</si>
  <si>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</si>
  <si>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</si>
  <si>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</si>
  <si>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</si>
  <si>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</si>
  <si>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</si>
  <si>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</si>
  <si>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</si>
  <si>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</si>
  <si>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</si>
  <si>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</si>
  <si>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</si>
  <si>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</si>
  <si>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</si>
  <si>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</si>
  <si>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</si>
  <si>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</si>
  <si>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</si>
  <si>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</si>
  <si>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</si>
  <si>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</si>
  <si>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</si>
  <si>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</si>
  <si>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</si>
  <si>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</si>
  <si>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</si>
  <si>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</si>
  <si>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</si>
  <si>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</si>
  <si>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</si>
  <si>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</si>
  <si>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</si>
  <si>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</si>
  <si>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</si>
  <si>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</si>
  <si>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</si>
  <si>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</si>
  <si>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</si>
  <si>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</si>
  <si>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</si>
  <si>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</si>
  <si>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</si>
  <si>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</si>
  <si>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</si>
  <si>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</si>
  <si>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</si>
  <si>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</si>
  <si>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</si>
  <si>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</si>
  <si>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</si>
  <si>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</si>
  <si>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</si>
  <si>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</si>
  <si>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</si>
  <si>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</si>
  <si>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</si>
  <si>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</si>
  <si>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</si>
  <si>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</si>
  <si>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</si>
  <si>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</si>
  <si>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</si>
  <si>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</si>
  <si>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</si>
  <si>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</si>
  <si>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</si>
  <si>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</si>
  <si>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</si>
  <si>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</si>
  <si>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</si>
  <si>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</si>
  <si>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</si>
  <si>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</si>
  <si>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</si>
  <si>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</si>
  <si>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</si>
  <si>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</si>
  <si>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</si>
  <si>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</si>
  <si>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</si>
  <si>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</si>
  <si>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</si>
  <si>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</si>
  <si>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</si>
  <si>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</si>
  <si>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</si>
  <si>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</si>
  <si>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</si>
  <si>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</si>
  <si>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</si>
  <si>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</si>
  <si>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</si>
  <si>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</si>
  <si>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</si>
  <si>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</si>
  <si>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</si>
  <si>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</si>
  <si>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</si>
  <si>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</si>
  <si>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</si>
  <si>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</si>
  <si>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</si>
  <si>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</si>
  <si>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</si>
  <si>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</si>
  <si>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</si>
  <si>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</si>
  <si>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</si>
  <si>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</si>
  <si>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</si>
  <si>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</si>
  <si>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</si>
  <si>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</si>
  <si>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</si>
  <si>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</si>
  <si>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</si>
  <si>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</si>
  <si>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</si>
  <si>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</si>
  <si>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</si>
  <si>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</si>
  <si>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</si>
  <si>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</si>
  <si>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</si>
  <si>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</si>
  <si>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</si>
  <si>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</si>
  <si>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</si>
  <si>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</si>
  <si>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</si>
  <si>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</si>
  <si>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</si>
  <si>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</si>
  <si>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</si>
  <si>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</si>
  <si>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</si>
  <si>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</si>
  <si>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</si>
  <si>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</si>
  <si>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</si>
  <si>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</si>
  <si>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</si>
  <si>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</si>
  <si>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</si>
  <si>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</si>
  <si>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</si>
  <si>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</si>
  <si>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</si>
  <si>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</si>
  <si>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</si>
  <si>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</si>
  <si>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</si>
  <si>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</si>
  <si>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</si>
  <si>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</si>
  <si>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</si>
  <si>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</si>
  <si>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</si>
  <si>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</si>
  <si>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</si>
  <si>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</si>
  <si>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</si>
  <si>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</si>
  <si>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</si>
  <si>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</si>
  <si>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</si>
  <si>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</si>
  <si>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</si>
  <si>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</si>
  <si>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</si>
  <si>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</si>
  <si>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</si>
  <si>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</si>
  <si>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</si>
  <si>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</si>
  <si>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</si>
  <si>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</si>
  <si>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</si>
  <si>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</si>
  <si>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</si>
  <si>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</si>
  <si>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</si>
  <si>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</si>
  <si>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</si>
  <si>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</si>
  <si>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</si>
  <si>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</si>
  <si>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</si>
  <si>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</si>
  <si>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</si>
  <si>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</si>
  <si>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</si>
  <si>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</si>
  <si>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</si>
  <si>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</si>
  <si>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</si>
  <si>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</si>
  <si>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</si>
  <si>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</si>
  <si>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</si>
  <si>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</si>
  <si>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</si>
  <si>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</si>
  <si>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</si>
  <si>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</si>
  <si>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</si>
  <si>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</si>
  <si>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</si>
  <si>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</si>
  <si>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</si>
  <si>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</si>
  <si>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</si>
  <si>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</si>
  <si>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</si>
  <si>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</si>
  <si>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</si>
  <si>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</si>
  <si>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</si>
  <si>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</si>
  <si>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</si>
  <si>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</si>
  <si>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</si>
  <si>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</si>
  <si>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</si>
  <si>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</si>
  <si>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</si>
  <si>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</si>
  <si>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</si>
  <si>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</si>
  <si>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</si>
  <si>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</si>
  <si>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</si>
  <si>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</si>
  <si>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</si>
  <si>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</si>
  <si>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</si>
  <si>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</si>
  <si>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</si>
  <si>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</si>
  <si>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</si>
  <si>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</si>
  <si>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</si>
  <si>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</si>
  <si>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</si>
  <si>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</si>
  <si>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</si>
  <si>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</si>
  <si>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</si>
  <si>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</si>
  <si>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</si>
  <si>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</si>
  <si>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</si>
  <si>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</si>
  <si>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</si>
  <si>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</si>
  <si>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</si>
  <si>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</si>
  <si>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</si>
  <si>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</si>
  <si>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</si>
  <si>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</si>
  <si>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</si>
  <si>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</si>
  <si>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</si>
  <si>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</si>
  <si>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</si>
  <si>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</si>
  <si>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</si>
  <si>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</si>
  <si>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</si>
  <si>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</si>
  <si>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</si>
  <si>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</si>
  <si>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</si>
  <si>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</si>
  <si>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</si>
  <si>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</si>
  <si>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</si>
  <si>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</si>
  <si>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</si>
  <si>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</si>
  <si>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</si>
  <si>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</si>
  <si>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</si>
  <si>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</si>
  <si>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</si>
  <si>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</si>
  <si>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</si>
  <si>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</si>
  <si>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</si>
  <si>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</si>
  <si>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</si>
  <si>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</si>
  <si>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</si>
  <si>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</si>
  <si>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</si>
  <si>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</si>
  <si>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</si>
  <si>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</si>
  <si>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</si>
  <si>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</si>
  <si>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</si>
  <si>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</si>
  <si>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</si>
  <si>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</si>
  <si>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</si>
  <si>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</si>
  <si>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</si>
  <si>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</si>
  <si>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</si>
  <si>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</si>
  <si>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</si>
  <si>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</si>
  <si>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</si>
  <si>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</si>
  <si>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</si>
  <si>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</si>
  <si>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</si>
  <si>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</si>
  <si>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</si>
  <si>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</si>
  <si>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</si>
  <si>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</si>
  <si>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</si>
  <si>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</si>
  <si>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</si>
  <si>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</si>
  <si>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</si>
  <si>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</si>
  <si>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</si>
  <si>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</si>
  <si>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</si>
  <si>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</si>
  <si>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</si>
  <si>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</si>
  <si>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</si>
  <si>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</si>
  <si>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</si>
  <si>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</si>
  <si>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</si>
  <si>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</si>
  <si>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</si>
  <si>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</si>
  <si>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</si>
  <si>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</si>
  <si>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</si>
  <si>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</si>
  <si>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</si>
  <si>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</si>
  <si>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</si>
  <si>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</si>
  <si>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</si>
  <si>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</si>
  <si>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</si>
  <si>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</si>
  <si>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</si>
  <si>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</si>
  <si>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</si>
  <si>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</si>
  <si>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</si>
  <si>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</si>
  <si>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</si>
  <si>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</si>
  <si>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</si>
  <si>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</si>
  <si>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</si>
  <si>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</si>
  <si>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</si>
  <si>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</si>
  <si>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</si>
  <si>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</si>
  <si>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</si>
  <si>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</si>
  <si>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</si>
  <si>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</si>
  <si>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</si>
  <si>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</si>
  <si>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</si>
  <si>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</si>
  <si>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</si>
  <si>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</si>
  <si>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</si>
  <si>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</si>
  <si>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</si>
  <si>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</si>
  <si>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</si>
  <si>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</si>
  <si>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</si>
  <si>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</si>
  <si>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</si>
  <si>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</si>
  <si>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</si>
  <si>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</si>
  <si>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</si>
  <si>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</si>
  <si>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</si>
  <si>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</si>
  <si>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</si>
  <si>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</si>
  <si>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</si>
  <si>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</si>
  <si>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</si>
  <si>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</si>
  <si>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</si>
  <si>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</si>
  <si>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</si>
  <si>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</si>
  <si>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</si>
  <si>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</si>
  <si>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</si>
  <si>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</si>
  <si>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</si>
  <si>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</si>
  <si>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</si>
  <si>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</si>
  <si>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</si>
  <si>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</si>
  <si>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</si>
  <si>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</si>
  <si>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</si>
  <si>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</si>
  <si>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</si>
  <si>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</si>
  <si>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</si>
  <si>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</si>
  <si>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</si>
  <si>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</si>
  <si>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</si>
  <si>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</si>
  <si>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</si>
  <si>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</si>
  <si>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</si>
  <si>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</si>
  <si>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</si>
  <si>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</si>
  <si>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</si>
  <si>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</si>
  <si>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</si>
  <si>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</si>
  <si>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</si>
  <si>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</si>
  <si>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</si>
  <si>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</si>
  <si>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</si>
  <si>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</si>
  <si>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</si>
  <si>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</si>
  <si>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</si>
  <si>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</si>
  <si>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</si>
  <si>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</si>
  <si>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</si>
  <si>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</si>
  <si>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</si>
  <si>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</si>
  <si>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</si>
  <si>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</si>
  <si>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</si>
  <si>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</si>
  <si>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</si>
  <si>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</si>
  <si>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</si>
  <si>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</si>
  <si>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</si>
  <si>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</si>
  <si>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</si>
  <si>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</si>
  <si>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</si>
  <si>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</si>
  <si>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</si>
  <si>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</si>
  <si>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</si>
  <si>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</si>
  <si>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</si>
  <si>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</si>
  <si>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</si>
  <si>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</si>
  <si>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</si>
  <si>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</si>
  <si>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</si>
  <si>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</si>
  <si>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</si>
  <si>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</si>
  <si>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</si>
  <si>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</si>
  <si>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</si>
  <si>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</si>
  <si>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</si>
  <si>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</si>
  <si>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</si>
  <si>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</si>
  <si>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</si>
  <si>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</si>
  <si>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</si>
  <si>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</si>
  <si>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</si>
  <si>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</si>
  <si>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</si>
  <si>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</si>
  <si>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</si>
  <si>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</si>
  <si>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</si>
  <si>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</si>
  <si>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</si>
  <si>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</si>
  <si>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</si>
  <si>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</si>
  <si>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</si>
  <si>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</si>
  <si>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</si>
  <si>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</si>
  <si>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</si>
  <si>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</si>
  <si>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</si>
  <si>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</si>
  <si>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</si>
  <si>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</si>
  <si>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</si>
  <si>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</si>
  <si>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</si>
  <si>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</si>
  <si>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</si>
  <si>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</si>
  <si>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</si>
  <si>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</si>
  <si>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</si>
  <si>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</si>
  <si>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</si>
  <si>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</si>
  <si>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</si>
  <si>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</si>
  <si>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</si>
  <si>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</si>
  <si>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</si>
  <si>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</si>
  <si>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</si>
  <si>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</si>
  <si>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</si>
  <si>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</si>
  <si>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</si>
  <si>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</si>
  <si>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</si>
  <si>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</si>
  <si>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</si>
  <si>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</si>
  <si>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</si>
  <si>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</si>
  <si>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</si>
  <si>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</si>
  <si>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</si>
  <si>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</si>
  <si>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</si>
  <si>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</si>
  <si>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</si>
  <si>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</si>
  <si>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</si>
  <si>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</si>
  <si>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</si>
  <si>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</si>
  <si>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</si>
  <si>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</si>
  <si>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</si>
  <si>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</si>
  <si>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</si>
  <si>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</si>
  <si>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</si>
  <si>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</si>
  <si>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</si>
  <si>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</si>
  <si>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</si>
  <si>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</si>
  <si>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</si>
  <si>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</si>
  <si>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</si>
  <si>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</si>
  <si>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</si>
  <si>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</si>
  <si>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</si>
  <si>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</si>
  <si>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</si>
  <si>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</si>
  <si>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</si>
  <si>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</si>
  <si>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</si>
  <si>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</si>
  <si>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</si>
  <si>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</si>
  <si>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</si>
  <si>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</si>
  <si>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</si>
  <si>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</si>
  <si>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</si>
  <si>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</si>
  <si>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</si>
  <si>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</si>
  <si>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</si>
  <si>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</si>
  <si>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</si>
  <si>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</si>
  <si>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</si>
  <si>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</si>
  <si>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</si>
  <si>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</si>
  <si>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</si>
  <si>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</si>
  <si>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</si>
  <si>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</si>
  <si>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</si>
  <si>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</si>
  <si>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</si>
  <si>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</si>
  <si>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</si>
  <si>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</si>
  <si>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</si>
  <si>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</si>
  <si>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</si>
  <si>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</si>
  <si>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</si>
  <si>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</si>
  <si>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</si>
  <si>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</si>
  <si>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</si>
  <si>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</si>
  <si>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</si>
  <si>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</si>
  <si>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</si>
  <si>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</si>
  <si>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</si>
  <si>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</si>
  <si>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</si>
  <si>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</si>
  <si>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</si>
  <si>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</si>
  <si>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</si>
  <si>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</si>
  <si>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</si>
  <si>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</si>
  <si>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</si>
  <si>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</si>
  <si>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</si>
  <si>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</si>
  <si>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</si>
  <si>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</si>
  <si>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</si>
  <si>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</si>
  <si>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</si>
  <si>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</si>
  <si>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</si>
  <si>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</si>
  <si>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</si>
  <si>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</si>
  <si>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</si>
  <si>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</si>
  <si>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</si>
  <si>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</si>
  <si>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</si>
  <si>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</si>
  <si>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</si>
  <si>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</si>
  <si>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</si>
  <si>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</si>
  <si>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</si>
  <si>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</si>
  <si>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</si>
  <si>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</si>
  <si>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</si>
  <si>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</si>
  <si>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</si>
  <si>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</si>
  <si>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</si>
  <si>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</si>
  <si>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</si>
  <si>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</si>
  <si>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</si>
  <si>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</si>
  <si>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</si>
  <si>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</si>
  <si>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</si>
  <si>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</si>
  <si>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</si>
  <si>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</si>
  <si>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</si>
  <si>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</si>
  <si>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</si>
  <si>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</si>
  <si>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</si>
  <si>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</si>
  <si>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</si>
  <si>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</si>
  <si>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</si>
  <si>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</si>
  <si>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</si>
  <si>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</si>
  <si>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</si>
  <si>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</si>
  <si>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</si>
  <si>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</si>
  <si>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</si>
  <si>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</si>
  <si>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</si>
  <si>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</si>
  <si>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</si>
  <si>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</si>
  <si>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</si>
  <si>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</si>
  <si>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</si>
  <si>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</si>
  <si>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</si>
  <si>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</si>
  <si>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</si>
  <si>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</si>
  <si>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</si>
  <si>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</si>
  <si>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</si>
  <si>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</si>
  <si>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</si>
  <si>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</si>
  <si>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</si>
  <si>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</si>
  <si>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</si>
  <si>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</si>
  <si>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</si>
  <si>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</si>
  <si>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</si>
  <si>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</si>
  <si>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</si>
  <si>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</si>
  <si>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</si>
  <si>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</si>
  <si>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</si>
  <si>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</si>
  <si>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</si>
  <si>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</si>
  <si>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</si>
  <si>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</si>
  <si>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</si>
  <si>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</si>
  <si>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</si>
  <si>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</si>
  <si>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</si>
  <si>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</si>
  <si>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</si>
  <si>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</si>
  <si>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</si>
  <si>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</si>
  <si>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</si>
  <si>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</si>
  <si>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</si>
  <si>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</si>
  <si>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</si>
  <si>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</si>
  <si>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</si>
  <si>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</si>
  <si>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</si>
  <si>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</si>
  <si>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</si>
  <si>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</si>
  <si>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</si>
  <si>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</si>
  <si>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</si>
  <si>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</si>
  <si>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</si>
  <si>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</si>
  <si>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</si>
  <si>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</si>
  <si>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</si>
  <si>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</si>
  <si>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</si>
  <si>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</si>
  <si>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</si>
  <si>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</si>
  <si>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</si>
  <si>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</si>
  <si>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</si>
  <si>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</si>
  <si>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</si>
  <si>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</si>
  <si>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</si>
  <si>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</si>
  <si>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</si>
  <si>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</si>
  <si>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</si>
  <si>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</si>
  <si>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</si>
  <si>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</si>
  <si>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</si>
  <si>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</si>
  <si>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</si>
  <si>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</si>
  <si>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</si>
  <si>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</si>
  <si>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</si>
  <si>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</si>
  <si>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</si>
  <si>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</si>
  <si>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</si>
  <si>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</si>
  <si>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</si>
  <si>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</si>
  <si>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</si>
  <si>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</si>
  <si>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</si>
  <si>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</si>
  <si>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</si>
  <si>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</si>
  <si>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</si>
  <si>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</si>
  <si>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</si>
  <si>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</si>
  <si>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</si>
  <si>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</si>
  <si>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</si>
  <si>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</si>
  <si>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</si>
  <si>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</si>
  <si>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</si>
  <si>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</si>
  <si>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</si>
  <si>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</si>
  <si>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</si>
  <si>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</si>
  <si>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</si>
  <si>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</si>
  <si>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</si>
  <si>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</si>
  <si>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</si>
  <si>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</si>
  <si>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</si>
  <si>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</si>
  <si>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</si>
  <si>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</si>
  <si>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</si>
  <si>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</si>
  <si>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</si>
  <si>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</si>
  <si>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</si>
  <si>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</si>
  <si>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</si>
  <si>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</si>
  <si>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</si>
  <si>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</si>
  <si>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</si>
  <si>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</si>
  <si>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</si>
  <si>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</si>
  <si>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</si>
  <si>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</si>
  <si>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</si>
  <si>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</si>
  <si>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</si>
  <si>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</si>
  <si>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</si>
  <si>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</si>
  <si>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</si>
  <si>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</si>
  <si>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</si>
  <si>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</si>
  <si>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</si>
  <si>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</si>
  <si>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</si>
  <si>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</si>
  <si>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</si>
  <si>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</si>
  <si>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</si>
  <si>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</si>
  <si>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</si>
  <si>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</si>
  <si>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</si>
  <si>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</si>
  <si>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</si>
  <si>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</si>
  <si>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</si>
  <si>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</si>
  <si>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</si>
  <si>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</si>
  <si>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</si>
  <si>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</si>
  <si>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</si>
  <si>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</si>
  <si>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</si>
  <si>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</si>
  <si>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</si>
  <si>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</si>
  <si>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</si>
  <si>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</si>
  <si>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</si>
  <si>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</si>
  <si>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</si>
  <si>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</si>
  <si>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</si>
  <si>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</si>
  <si>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</si>
  <si>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</si>
  <si>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</si>
  <si>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</si>
  <si>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</si>
  <si>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</si>
  <si>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</si>
  <si>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</si>
  <si>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</si>
  <si>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</si>
  <si>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</si>
  <si>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</si>
  <si>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</si>
  <si>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</si>
  <si>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</si>
  <si>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</si>
  <si>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</si>
  <si>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</si>
  <si>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</si>
  <si>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</si>
  <si>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</si>
  <si>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</si>
  <si>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</si>
  <si>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</si>
  <si>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</si>
  <si>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</si>
  <si>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</si>
  <si>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</si>
  <si>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</si>
  <si>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</si>
  <si>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</si>
  <si>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</si>
  <si>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</si>
  <si>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</si>
  <si>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</si>
  <si>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</si>
  <si>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</si>
  <si>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</si>
  <si>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</si>
  <si>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</si>
  <si>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</si>
  <si>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</si>
  <si>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</si>
  <si>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</si>
  <si>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</si>
  <si>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</si>
  <si>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</si>
  <si>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</si>
  <si>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</si>
  <si>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</si>
  <si>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</si>
  <si>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</si>
  <si>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</si>
  <si>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</si>
  <si>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</si>
  <si>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</si>
  <si>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</si>
  <si>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</si>
  <si>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</si>
  <si>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</si>
  <si>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</si>
  <si>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</si>
  <si>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</si>
  <si>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</si>
  <si>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</si>
  <si>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</si>
  <si>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</si>
  <si>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</si>
  <si>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</si>
  <si>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</si>
  <si>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</si>
  <si>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</si>
  <si>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</si>
  <si>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</si>
  <si>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</si>
  <si>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</si>
  <si>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</si>
  <si>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</si>
  <si>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</si>
  <si>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</si>
  <si>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</si>
  <si>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</si>
  <si>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</si>
  <si>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</si>
  <si>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</si>
  <si>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</si>
  <si>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</si>
  <si>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</si>
  <si>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</si>
  <si>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</si>
  <si>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</si>
  <si>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</si>
  <si>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</si>
  <si>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</si>
  <si>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</si>
  <si>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</si>
  <si>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</si>
  <si>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</si>
  <si>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</si>
  <si>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</si>
  <si>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</si>
  <si>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</si>
  <si>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</si>
  <si>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</si>
  <si>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</si>
  <si>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</si>
  <si>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</si>
  <si>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</si>
  <si>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</si>
  <si>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</si>
  <si>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</si>
  <si>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</si>
  <si>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</si>
  <si>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</si>
  <si>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</si>
  <si>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</si>
  <si>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</si>
  <si>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</si>
  <si>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</si>
  <si>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</si>
  <si>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</si>
  <si>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</si>
  <si>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</si>
  <si>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</si>
  <si>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</si>
  <si>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</si>
  <si>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</si>
  <si>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</si>
  <si>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</si>
  <si>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</si>
  <si>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</si>
  <si>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</si>
  <si>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</si>
  <si>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</si>
  <si>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</si>
  <si>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</si>
  <si>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</si>
  <si>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</si>
  <si>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</si>
  <si>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</si>
  <si>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</si>
  <si>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</si>
  <si>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</si>
  <si>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</si>
  <si>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</si>
  <si>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</si>
  <si>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</si>
  <si>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</si>
  <si>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</si>
  <si>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</si>
  <si>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</si>
  <si>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</si>
  <si>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</si>
  <si>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</si>
  <si>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</si>
  <si>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</si>
  <si>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</si>
  <si>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</si>
  <si>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</si>
  <si>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</si>
  <si>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</si>
  <si>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</si>
  <si>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</si>
  <si>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</si>
  <si>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</si>
  <si>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</si>
  <si>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</si>
  <si>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</si>
  <si>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</si>
  <si>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</si>
  <si>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</si>
  <si>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</si>
  <si>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</si>
  <si>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</si>
  <si>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</si>
  <si>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</si>
  <si>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</si>
  <si>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</si>
  <si>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</si>
  <si>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</si>
  <si>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</si>
  <si>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</si>
  <si>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</si>
  <si>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</si>
  <si>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</si>
  <si>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</si>
  <si>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</si>
  <si>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</si>
  <si>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</si>
  <si>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</si>
  <si>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</si>
  <si>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</si>
  <si>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</si>
  <si>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</si>
  <si>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</si>
  <si>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</si>
  <si>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</si>
  <si>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</si>
  <si>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</si>
  <si>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</si>
  <si>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</si>
  <si>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</si>
  <si>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</si>
  <si>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</si>
  <si>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</si>
  <si>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</si>
  <si>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</si>
  <si>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</si>
  <si>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</si>
  <si>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</si>
  <si>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</si>
  <si>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</si>
  <si>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</si>
  <si>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</si>
  <si>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</si>
  <si>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</si>
  <si>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</si>
  <si>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</si>
  <si>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</si>
  <si>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</si>
  <si>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</si>
  <si>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</si>
  <si>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</si>
  <si>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</si>
  <si>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</si>
  <si>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</si>
  <si>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</si>
  <si>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</si>
  <si>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</si>
  <si>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</si>
  <si>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</si>
  <si>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</si>
  <si>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</si>
  <si>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</si>
  <si>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</si>
  <si>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</si>
  <si>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</si>
  <si>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</si>
  <si>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</si>
  <si>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</si>
  <si>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</si>
  <si>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</si>
  <si>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</si>
  <si>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</si>
  <si>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</si>
  <si>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</si>
  <si>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</si>
  <si>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</si>
  <si>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</si>
  <si>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</si>
  <si>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</si>
  <si>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</si>
  <si>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</si>
  <si>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</si>
  <si>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</si>
  <si>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</si>
  <si>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</si>
  <si>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</si>
  <si>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</si>
  <si>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</si>
  <si>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</si>
  <si>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</si>
  <si>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</si>
  <si>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</si>
  <si>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</si>
  <si>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</si>
  <si>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</si>
  <si>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</si>
  <si>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</si>
  <si>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</si>
  <si>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</si>
  <si>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</si>
  <si>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</si>
  <si>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</si>
  <si>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</si>
  <si>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</si>
  <si>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</si>
  <si>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</si>
  <si>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</si>
  <si>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</si>
  <si>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</si>
  <si>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</si>
  <si>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</si>
  <si>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</si>
  <si>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</si>
  <si>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</si>
  <si>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</si>
  <si>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</si>
  <si>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</si>
  <si>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</si>
  <si>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</si>
  <si>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</si>
  <si>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</si>
  <si>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</si>
  <si>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</si>
  <si>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</si>
  <si>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</si>
  <si>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</si>
  <si>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</si>
  <si>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</si>
  <si>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</si>
  <si>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</si>
  <si>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</si>
  <si>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</si>
  <si>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</si>
  <si>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</si>
  <si>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</si>
  <si>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</si>
  <si>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</si>
  <si>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</si>
  <si>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</si>
  <si>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</si>
  <si>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</si>
  <si>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</si>
  <si>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</si>
  <si>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</si>
  <si>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</si>
  <si>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</si>
  <si>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</si>
  <si>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</si>
  <si>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</si>
  <si>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</si>
  <si>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</si>
  <si>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</si>
  <si>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</si>
  <si>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</si>
  <si>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</si>
  <si>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</si>
  <si>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</si>
  <si>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</si>
  <si>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</si>
  <si>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</si>
  <si>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</si>
  <si>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</si>
  <si>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</si>
  <si>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</si>
  <si>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</si>
  <si>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</si>
  <si>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</si>
  <si>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</si>
  <si>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</si>
  <si>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</si>
  <si>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</si>
  <si>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</si>
  <si>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</si>
  <si>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</si>
  <si>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</si>
  <si>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</si>
  <si>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</si>
  <si>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</si>
  <si>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</si>
  <si>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</si>
  <si>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</si>
  <si>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</si>
  <si>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</si>
  <si>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</si>
  <si>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</si>
  <si>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</si>
  <si>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</si>
  <si>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</si>
  <si>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</si>
  <si>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</si>
  <si>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</si>
  <si>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</si>
  <si>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</si>
  <si>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</si>
  <si>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</si>
  <si>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</si>
  <si>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</si>
  <si>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</si>
  <si>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</si>
  <si>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</si>
  <si>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</si>
  <si>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</si>
  <si>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</si>
  <si>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</si>
  <si>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</si>
  <si>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</si>
  <si>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</si>
  <si>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</si>
  <si>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</si>
  <si>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</si>
  <si>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</si>
  <si>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</si>
  <si>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</si>
  <si>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</si>
  <si>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</si>
  <si>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</si>
  <si>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</si>
  <si>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</si>
  <si>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</si>
  <si>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</si>
  <si>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</si>
  <si>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</si>
  <si>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</si>
  <si>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</si>
  <si>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</si>
  <si>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</si>
  <si>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</si>
  <si>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</si>
  <si>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</si>
  <si>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</si>
  <si>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</si>
  <si>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</si>
  <si>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</si>
  <si>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</si>
  <si>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</si>
  <si>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</si>
  <si>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</si>
  <si>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</si>
  <si>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</si>
  <si>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</si>
  <si>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</si>
  <si>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</si>
  <si>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</si>
  <si>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</si>
  <si>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</si>
  <si>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</si>
  <si>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</si>
  <si>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</si>
  <si>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</si>
  <si>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</si>
  <si>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</si>
  <si>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</si>
  <si>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</si>
  <si>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</si>
  <si>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</si>
  <si>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</si>
  <si>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</si>
  <si>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</si>
  <si>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</si>
  <si>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</si>
  <si>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</si>
  <si>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</si>
  <si>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</si>
  <si>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</si>
  <si>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</si>
  <si>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</si>
  <si>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</si>
  <si>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</si>
  <si>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</si>
  <si>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</si>
  <si>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</si>
  <si>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</si>
  <si>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</si>
  <si>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</si>
  <si>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</si>
  <si>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</si>
  <si>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</si>
  <si>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</si>
  <si>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</si>
  <si>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</si>
  <si>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</si>
  <si>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</si>
  <si>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</si>
  <si>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</si>
  <si>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</si>
  <si>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</si>
  <si>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</si>
  <si>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</si>
  <si>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</si>
  <si>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</si>
  <si>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</si>
  <si>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</si>
  <si>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</si>
  <si>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</si>
  <si>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</si>
  <si>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</si>
  <si>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</si>
  <si>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</si>
  <si>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</si>
  <si>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</si>
  <si>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</si>
  <si>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</si>
  <si>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</si>
  <si>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</si>
  <si>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</si>
  <si>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</si>
  <si>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</si>
  <si>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</si>
  <si>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</si>
  <si>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</si>
  <si>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</si>
  <si>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</si>
  <si>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</si>
  <si>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</si>
  <si>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</si>
  <si>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</si>
  <si>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</si>
  <si>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</si>
  <si>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</si>
  <si>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</si>
  <si>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</si>
  <si>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</si>
  <si>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</si>
  <si>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</si>
  <si>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</si>
  <si>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</si>
  <si>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</si>
  <si>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</si>
  <si>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</si>
  <si>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</si>
  <si>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</si>
  <si>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</si>
  <si>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</si>
  <si>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</si>
  <si>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</si>
  <si>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</si>
  <si>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</si>
  <si>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</si>
  <si>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</si>
  <si>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</si>
  <si>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</si>
  <si>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</si>
  <si>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</si>
  <si>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</si>
  <si>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</si>
  <si>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</si>
  <si>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</si>
  <si>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</si>
  <si>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</si>
  <si>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</si>
  <si>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</si>
  <si>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</si>
  <si>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</si>
  <si>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</si>
  <si>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</si>
  <si>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</si>
  <si>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</si>
  <si>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</si>
  <si>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</si>
  <si>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</si>
  <si>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</si>
  <si>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</si>
  <si>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</si>
  <si>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</si>
  <si>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</si>
  <si>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</si>
  <si>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</si>
  <si>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</si>
  <si>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</si>
  <si>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</si>
  <si>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</si>
  <si>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</si>
  <si>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</si>
  <si>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</si>
  <si>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</si>
  <si>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</si>
  <si>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</si>
  <si>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</si>
  <si>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</si>
  <si>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</si>
  <si>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</si>
  <si>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</si>
  <si>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</si>
  <si>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</si>
  <si>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</si>
  <si>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</si>
  <si>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</si>
  <si>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</si>
  <si>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</si>
  <si>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</si>
  <si>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</si>
  <si>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</si>
  <si>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</si>
  <si>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</si>
  <si>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</si>
  <si>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</si>
  <si>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</si>
  <si>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</si>
  <si>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</si>
  <si>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</si>
  <si>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</si>
  <si>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</si>
  <si>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</si>
  <si>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</si>
  <si>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</si>
  <si>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</si>
  <si>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</si>
  <si>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</si>
  <si>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</si>
  <si>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</si>
  <si>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</si>
  <si>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</si>
  <si>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</si>
  <si>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</si>
  <si>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</si>
  <si>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</si>
  <si>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</si>
  <si>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</si>
  <si>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</si>
  <si>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</si>
  <si>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</si>
  <si>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</si>
  <si>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</si>
  <si>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</si>
  <si>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</si>
  <si>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</si>
  <si>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</si>
  <si>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</si>
  <si>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</si>
  <si>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</si>
  <si>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</si>
  <si>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</si>
  <si>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</si>
  <si>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</si>
  <si>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</si>
  <si>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</si>
  <si>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</si>
  <si>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</si>
  <si>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</si>
  <si>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</si>
  <si>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</si>
  <si>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</si>
  <si>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</si>
  <si>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</si>
  <si>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</si>
  <si>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</si>
  <si>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</si>
  <si>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</si>
  <si>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</si>
  <si>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</si>
  <si>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</si>
  <si>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</si>
  <si>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</si>
  <si>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</si>
  <si>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</si>
  <si>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</si>
  <si>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</si>
  <si>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</si>
  <si>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</si>
  <si>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</si>
  <si>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</si>
  <si>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</si>
  <si>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</si>
  <si>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</si>
  <si>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</si>
  <si>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</si>
  <si>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</si>
  <si>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</si>
  <si>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</si>
  <si>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</si>
  <si>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</si>
  <si>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</si>
  <si>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</si>
  <si>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</si>
  <si>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</si>
  <si>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</si>
  <si>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</si>
  <si>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</si>
  <si>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</si>
  <si>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</si>
  <si>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</si>
  <si>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</si>
  <si>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</si>
  <si>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</si>
  <si>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</si>
  <si>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</si>
  <si>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</si>
  <si>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</si>
  <si>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</si>
  <si>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</si>
  <si>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</si>
  <si>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</si>
  <si>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</si>
  <si>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</si>
  <si>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</si>
  <si>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</si>
  <si>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</si>
  <si>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</si>
  <si>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</si>
  <si>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</si>
  <si>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</si>
  <si>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</si>
  <si>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</si>
  <si>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</si>
  <si>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</si>
  <si>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</si>
  <si>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</si>
  <si>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</si>
  <si>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</si>
  <si>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</si>
  <si>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</si>
  <si>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</si>
  <si>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</si>
  <si>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</si>
  <si>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</si>
  <si>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</si>
  <si>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</si>
  <si>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</si>
  <si>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</si>
  <si>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</si>
  <si>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</si>
  <si>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</si>
  <si>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</si>
  <si>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</si>
  <si>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</si>
  <si>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</si>
  <si>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</si>
  <si>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</si>
  <si>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</si>
  <si>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</si>
  <si>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</si>
  <si>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</si>
  <si>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</si>
  <si>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</si>
  <si>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</si>
  <si>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</si>
  <si>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</si>
  <si>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</si>
  <si>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</si>
  <si>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</si>
  <si>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</si>
  <si>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</si>
  <si>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</si>
  <si>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</si>
  <si>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</si>
  <si>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</si>
  <si>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</si>
  <si>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</si>
  <si>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</si>
  <si>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</si>
  <si>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</si>
  <si>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</si>
  <si>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</si>
  <si>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</si>
  <si>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</si>
  <si>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</si>
  <si>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</si>
  <si>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</si>
  <si>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</si>
  <si>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</si>
  <si>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</si>
  <si>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</si>
  <si>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</si>
  <si>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</si>
  <si>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</si>
  <si>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</si>
  <si>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</si>
  <si>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</si>
  <si>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</si>
  <si>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</si>
  <si>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</si>
  <si>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</si>
  <si>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</si>
  <si>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</si>
  <si>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</si>
  <si>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</si>
  <si>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</si>
  <si>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</si>
  <si>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</si>
  <si>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</si>
  <si>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</si>
  <si>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</si>
  <si>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</si>
  <si>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</si>
  <si>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</si>
  <si>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</si>
  <si>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</si>
  <si>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</si>
  <si>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</si>
  <si>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</si>
  <si>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</si>
  <si>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</si>
  <si>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</si>
  <si>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</si>
  <si>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</si>
  <si>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</si>
  <si>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</si>
  <si>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</si>
  <si>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</si>
  <si>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</si>
  <si>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</si>
  <si>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</si>
  <si>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</si>
  <si>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</si>
  <si>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</si>
  <si>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</si>
  <si>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</si>
  <si>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</si>
  <si>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</si>
  <si>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</si>
  <si>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</si>
  <si>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</si>
  <si>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</si>
  <si>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</si>
  <si>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</si>
  <si>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</si>
  <si>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</si>
  <si>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</si>
  <si>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</si>
  <si>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</si>
  <si>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</si>
  <si>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</si>
  <si>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</si>
  <si>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</si>
  <si>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</si>
  <si>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</si>
  <si>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</si>
  <si>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</si>
  <si>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</si>
  <si>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</si>
  <si>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</si>
  <si>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</si>
  <si>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</si>
  <si>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</si>
  <si>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</si>
  <si>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</si>
  <si>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</si>
  <si>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</si>
  <si>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</si>
  <si>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</si>
  <si>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</si>
  <si>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</si>
  <si>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</si>
  <si>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</si>
  <si>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</si>
  <si>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</si>
  <si>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</si>
  <si>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</si>
  <si>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</si>
  <si>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</si>
  <si>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</si>
  <si>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</si>
  <si>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</si>
  <si>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</si>
  <si>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</si>
  <si>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</si>
  <si>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</si>
  <si>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</si>
  <si>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</si>
  <si>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</si>
  <si>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</si>
  <si>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</si>
  <si>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</si>
  <si>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</si>
  <si>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</si>
  <si>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</si>
  <si>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</si>
  <si>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</si>
  <si>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</si>
  <si>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</si>
  <si>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</si>
  <si>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</si>
  <si>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</si>
  <si>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</si>
  <si>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</si>
  <si>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</si>
  <si>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</si>
  <si>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</si>
  <si>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</si>
  <si>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</si>
  <si>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</si>
  <si>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</si>
  <si>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</si>
  <si>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</si>
  <si>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</si>
  <si>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</si>
  <si>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</si>
  <si>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</si>
  <si>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</si>
  <si>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</si>
  <si>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</si>
  <si>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</si>
  <si>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</si>
  <si>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</si>
  <si>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</si>
  <si>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</si>
  <si>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</si>
  <si>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</si>
  <si>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</si>
  <si>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</si>
  <si>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</si>
  <si>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</si>
  <si>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</si>
  <si>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</si>
  <si>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</si>
  <si>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</si>
  <si>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</si>
  <si>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</si>
  <si>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</si>
  <si>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</si>
  <si>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</si>
  <si>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</si>
  <si>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</si>
  <si>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</si>
  <si>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</si>
  <si>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</si>
  <si>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</si>
  <si>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</si>
  <si>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</si>
  <si>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</si>
  <si>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</si>
  <si>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</si>
  <si>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</si>
  <si>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</si>
  <si>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</si>
  <si>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</si>
  <si>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</si>
  <si>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</si>
  <si>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</si>
  <si>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</si>
  <si>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</si>
  <si>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</si>
  <si>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</si>
  <si>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</si>
  <si>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</si>
  <si>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</si>
  <si>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</si>
  <si>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</si>
  <si>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</si>
  <si>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</si>
  <si>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</si>
  <si>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</si>
  <si>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</si>
  <si>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</si>
  <si>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</si>
  <si>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</si>
  <si>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</si>
  <si>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</si>
  <si>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</si>
  <si>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</si>
  <si>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</si>
  <si>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</si>
  <si>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</si>
  <si>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</si>
  <si>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</si>
  <si>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</si>
  <si>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</si>
  <si>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</si>
  <si>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</si>
  <si>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</si>
  <si>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</si>
  <si>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</si>
  <si>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</si>
  <si>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</si>
  <si>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</si>
  <si>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</si>
  <si>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</si>
  <si>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</si>
  <si>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</si>
  <si>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</si>
  <si>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</si>
  <si>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</si>
  <si>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</si>
  <si>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</si>
  <si>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</si>
  <si>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</si>
  <si>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</si>
  <si>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</si>
  <si>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</si>
  <si>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</si>
  <si>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</si>
  <si>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</si>
  <si>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</si>
  <si>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</si>
  <si>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</si>
  <si>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</si>
  <si>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</si>
  <si>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</si>
  <si>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</si>
  <si>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</si>
  <si>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</si>
  <si>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</si>
  <si>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</si>
  <si>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</si>
  <si>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</si>
  <si>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</si>
  <si>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</si>
  <si>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</si>
  <si>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</si>
  <si>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</si>
  <si>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</si>
  <si>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</si>
  <si>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</si>
  <si>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</si>
  <si>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</si>
  <si>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</si>
  <si>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</si>
  <si>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</si>
  <si>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</si>
  <si>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</si>
  <si>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</si>
  <si>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</si>
  <si>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</si>
  <si>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</si>
  <si>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</si>
  <si>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</si>
  <si>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</si>
  <si>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</si>
  <si>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</si>
  <si>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</si>
  <si>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</si>
  <si>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</si>
  <si>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</si>
  <si>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</si>
  <si>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</si>
  <si>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</si>
  <si>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</si>
  <si>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</si>
  <si>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</si>
  <si>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</si>
  <si>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</si>
  <si>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</si>
  <si>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</si>
  <si>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</si>
  <si>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</si>
  <si>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</si>
  <si>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</si>
  <si>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</si>
  <si>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</si>
  <si>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</si>
  <si>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</si>
  <si>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</si>
  <si>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</si>
  <si>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</si>
  <si>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</si>
  <si>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</si>
  <si>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</si>
  <si>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</si>
  <si>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</si>
  <si>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</si>
  <si>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</si>
  <si>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</si>
  <si>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</si>
  <si>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</si>
  <si>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</si>
  <si>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</si>
  <si>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</si>
  <si>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</si>
  <si>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</si>
  <si>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</si>
  <si>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</si>
  <si>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</si>
  <si>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</si>
  <si>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</si>
  <si>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</si>
  <si>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</si>
  <si>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</si>
  <si>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</si>
  <si>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</si>
  <si>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</si>
  <si>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</si>
  <si>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</si>
  <si>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</si>
  <si>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</si>
  <si>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</si>
  <si>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</si>
  <si>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</si>
  <si>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</si>
  <si>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</si>
  <si>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</si>
  <si>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</si>
  <si>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</si>
  <si>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</si>
  <si>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</si>
  <si>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</si>
  <si>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</si>
  <si>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</si>
  <si>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</si>
  <si>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</si>
  <si>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</si>
  <si>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</si>
  <si>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</si>
  <si>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</si>
  <si>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</si>
  <si>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</si>
  <si>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</si>
  <si>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</si>
  <si>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</si>
  <si>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</si>
  <si>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</si>
  <si>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</si>
  <si>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</si>
  <si>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</si>
  <si>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</si>
  <si>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</si>
  <si>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</si>
  <si>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</si>
  <si>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</si>
  <si>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</si>
  <si>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</si>
  <si>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</si>
  <si>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</si>
  <si>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</si>
  <si>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</si>
  <si>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</si>
  <si>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</si>
  <si>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</si>
  <si>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</si>
  <si>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</si>
  <si>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</si>
  <si>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</si>
  <si>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</si>
  <si>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</si>
  <si>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</si>
  <si>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</si>
  <si>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</si>
  <si>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</si>
  <si>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</si>
  <si>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</si>
  <si>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</si>
  <si>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</si>
  <si>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</si>
  <si>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</si>
  <si>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</si>
  <si>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</si>
  <si>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</si>
  <si>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</si>
  <si>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</si>
  <si>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</si>
  <si>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</si>
  <si>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</si>
  <si>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</si>
  <si>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</si>
  <si>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</si>
  <si>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</si>
  <si>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</si>
  <si>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</si>
  <si>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</si>
  <si>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</si>
  <si>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</si>
  <si>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</si>
  <si>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</si>
  <si>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</si>
  <si>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</si>
  <si>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</si>
  <si>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</si>
  <si>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</si>
  <si>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</si>
  <si>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</si>
  <si>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</si>
  <si>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</si>
  <si>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</si>
  <si>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</si>
  <si>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</si>
  <si>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</si>
  <si>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</si>
  <si>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</si>
  <si>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</si>
  <si>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</si>
  <si>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</si>
  <si>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</si>
  <si>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</si>
  <si>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</si>
  <si>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</si>
  <si>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</si>
  <si>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</si>
  <si>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</si>
  <si>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</si>
  <si>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</si>
  <si>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</si>
  <si>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</si>
  <si>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</si>
  <si>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</si>
  <si>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</si>
  <si>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</si>
  <si>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</si>
  <si>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</si>
  <si>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</si>
  <si>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</si>
  <si>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</si>
  <si>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</si>
  <si>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</si>
  <si>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</si>
  <si>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</si>
  <si>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</si>
  <si>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</si>
  <si>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</si>
  <si>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</si>
  <si>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</si>
  <si>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</si>
  <si>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</si>
  <si>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</si>
  <si>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</si>
  <si>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</si>
  <si>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</si>
  <si>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</si>
  <si>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</si>
  <si>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</si>
  <si>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</si>
  <si>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</si>
  <si>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</si>
  <si>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</si>
  <si>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</si>
  <si>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</si>
  <si>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</si>
  <si>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</si>
  <si>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</si>
  <si>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</si>
  <si>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</si>
  <si>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</si>
  <si>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</si>
  <si>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</si>
  <si>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</si>
  <si>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</si>
  <si>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</si>
  <si>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</si>
  <si>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</si>
  <si>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</si>
  <si>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</si>
  <si>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</si>
  <si>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</si>
  <si>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</si>
  <si>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</si>
  <si>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</si>
  <si>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</si>
  <si>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</si>
  <si>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</si>
  <si>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</si>
  <si>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</si>
  <si>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</si>
  <si>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</si>
  <si>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</si>
  <si>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</si>
  <si>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</si>
  <si>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</si>
  <si>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</si>
  <si>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</si>
  <si>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</si>
  <si>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</si>
  <si>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</si>
  <si>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</si>
  <si>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</si>
  <si>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</si>
  <si>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</si>
  <si>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</si>
  <si>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</si>
  <si>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</si>
  <si>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</si>
  <si>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</si>
  <si>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</si>
  <si>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</si>
  <si>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</si>
  <si>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</si>
  <si>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</si>
  <si>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</si>
  <si>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</si>
  <si>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</si>
  <si>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</si>
  <si>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</si>
  <si>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</si>
  <si>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</si>
  <si>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</si>
  <si>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</si>
  <si>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</si>
  <si>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</si>
  <si>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</si>
  <si>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</si>
  <si>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</si>
  <si>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</si>
  <si>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</si>
  <si>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</si>
  <si>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</si>
  <si>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</si>
  <si>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</si>
  <si>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</si>
  <si>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</si>
  <si>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</si>
  <si>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</si>
  <si>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</si>
  <si>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</si>
  <si>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</si>
  <si>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</si>
  <si>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</si>
  <si>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</si>
  <si>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</si>
  <si>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</si>
  <si>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</si>
  <si>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</si>
  <si>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</si>
  <si>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</si>
  <si>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</si>
  <si>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</si>
  <si>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</si>
  <si>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</si>
  <si>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</si>
  <si>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</si>
  <si>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</si>
  <si>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</si>
  <si>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</si>
  <si>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</si>
  <si>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</si>
  <si>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</si>
  <si>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</si>
  <si>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</si>
  <si>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</si>
  <si>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</si>
  <si>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</si>
  <si>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</si>
  <si>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</si>
  <si>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</si>
  <si>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</si>
  <si>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</si>
  <si>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</si>
  <si>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</si>
  <si>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</si>
  <si>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</si>
  <si>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</si>
  <si>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</si>
  <si>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</si>
  <si>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</si>
  <si>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</si>
  <si>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</si>
  <si>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</si>
  <si>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</si>
  <si>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</si>
  <si>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</si>
  <si>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</si>
  <si>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</si>
  <si>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</si>
  <si>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</si>
  <si>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</si>
  <si>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</si>
  <si>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</si>
  <si>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</si>
  <si>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</si>
  <si>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</si>
  <si>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</si>
  <si>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</si>
  <si>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</si>
  <si>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</si>
  <si>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</si>
  <si>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</si>
  <si>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</si>
  <si>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</si>
  <si>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</si>
  <si>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</si>
  <si>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</si>
  <si>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</si>
  <si>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</si>
  <si>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</si>
  <si>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</si>
  <si>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</si>
  <si>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</si>
  <si>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</si>
  <si>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</si>
  <si>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</si>
  <si>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</si>
  <si>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</si>
  <si>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</si>
  <si>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</si>
  <si>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</si>
  <si>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</si>
  <si>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</si>
  <si>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</si>
  <si>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</si>
  <si>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</si>
  <si>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</si>
  <si>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</si>
  <si>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</si>
  <si>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</si>
  <si>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</si>
  <si>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</si>
  <si>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</si>
  <si>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</si>
  <si>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</si>
  <si>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</si>
  <si>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</si>
  <si>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</si>
  <si>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</si>
  <si>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</si>
  <si>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</si>
  <si>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</si>
  <si>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</si>
  <si>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</si>
  <si>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</si>
  <si>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</si>
  <si>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</si>
  <si>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</si>
  <si>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</si>
  <si>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</si>
  <si>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</si>
  <si>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</si>
  <si>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</si>
  <si>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</si>
  <si>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</si>
  <si>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</si>
  <si>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</si>
  <si>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</si>
  <si>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</si>
  <si>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</si>
  <si>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</si>
  <si>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</si>
  <si>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</si>
  <si>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</si>
  <si>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</si>
  <si>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</si>
  <si>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</si>
  <si>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</si>
  <si>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</si>
  <si>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</si>
  <si>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</si>
  <si>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</si>
  <si>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</si>
  <si>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</si>
  <si>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</si>
  <si>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</si>
  <si>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</si>
  <si>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</si>
  <si>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</si>
  <si>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</si>
  <si>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</si>
  <si>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</si>
  <si>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</si>
  <si>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</si>
  <si>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</si>
  <si>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</si>
  <si>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</si>
  <si>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</si>
  <si>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</si>
  <si>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</si>
  <si>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</si>
  <si>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</si>
  <si>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</si>
  <si>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</si>
  <si>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</si>
  <si>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</si>
  <si>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</si>
  <si>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</si>
  <si>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</si>
  <si>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</si>
  <si>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</si>
  <si>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</si>
  <si>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</si>
  <si>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</si>
  <si>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</si>
  <si>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</si>
  <si>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</si>
  <si>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</si>
  <si>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</si>
  <si>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</si>
  <si>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</si>
  <si>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</si>
  <si>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</si>
  <si>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</si>
  <si>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</si>
  <si>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</si>
  <si>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</si>
  <si>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</si>
  <si>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</si>
  <si>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</si>
  <si>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</si>
  <si>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</si>
  <si>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</si>
  <si>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</si>
  <si>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</si>
  <si>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</si>
  <si>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</si>
  <si>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</si>
  <si>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</si>
  <si>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</si>
  <si>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</si>
  <si>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</si>
  <si>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</si>
  <si>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</si>
  <si>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</si>
  <si>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</si>
  <si>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</si>
  <si>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</si>
  <si>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</si>
  <si>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</si>
  <si>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</si>
  <si>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</si>
  <si>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</si>
  <si>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</si>
  <si>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</si>
  <si>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</si>
  <si>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</si>
  <si>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</si>
  <si>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</si>
  <si>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</si>
  <si>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</si>
  <si>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</si>
  <si>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</si>
  <si>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</si>
  <si>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</si>
  <si>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</si>
  <si>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</si>
  <si>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</si>
  <si>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</si>
  <si>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</si>
  <si>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</si>
  <si>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</si>
  <si>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</si>
  <si>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</si>
  <si>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</si>
  <si>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</si>
  <si>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</si>
  <si>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</si>
  <si>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</si>
  <si>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</si>
  <si>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</si>
  <si>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</si>
  <si>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</si>
  <si>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</si>
  <si>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</si>
  <si>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</si>
  <si>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</si>
  <si>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</si>
  <si>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</si>
  <si>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</si>
  <si>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</si>
  <si>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</si>
  <si>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</si>
  <si>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</si>
  <si>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</si>
  <si>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</si>
  <si>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</si>
  <si>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</si>
  <si>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</si>
  <si>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</si>
  <si>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</si>
  <si>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</si>
  <si>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</si>
  <si>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</si>
  <si>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</si>
  <si>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</si>
  <si>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</si>
  <si>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</si>
  <si>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</si>
  <si>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</si>
  <si>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</si>
  <si>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</si>
  <si>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</si>
  <si>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</si>
  <si>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</si>
  <si>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</si>
  <si>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</si>
  <si>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</si>
  <si>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</si>
  <si>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</si>
  <si>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</si>
  <si>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</si>
  <si>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</si>
  <si>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</si>
  <si>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</si>
  <si>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</si>
  <si>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</si>
  <si>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</si>
  <si>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</si>
  <si>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</si>
  <si>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</si>
  <si>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</si>
  <si>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</si>
  <si>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</si>
  <si>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</si>
  <si>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</si>
  <si>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</si>
  <si>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</si>
  <si>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</si>
  <si>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</si>
  <si>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</si>
  <si>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</si>
  <si>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</si>
  <si>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</si>
  <si>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</si>
  <si>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</si>
  <si>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</si>
  <si>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</si>
  <si>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</si>
  <si>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</si>
  <si>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</si>
  <si>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</si>
  <si>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</si>
  <si>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</si>
  <si>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</si>
  <si>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</si>
  <si>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</si>
  <si>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</si>
  <si>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</si>
  <si>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</si>
  <si>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</si>
  <si>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</si>
  <si>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</si>
  <si>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</si>
  <si>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</si>
  <si>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</si>
  <si>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</si>
  <si>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</si>
  <si>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</si>
  <si>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</si>
  <si>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</si>
  <si>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</si>
  <si>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</si>
  <si>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</si>
  <si>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</si>
  <si>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</si>
  <si>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</si>
  <si>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</si>
  <si>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</si>
  <si>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</si>
  <si>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</si>
  <si>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</si>
  <si>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</si>
  <si>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</si>
  <si>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</si>
  <si>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</si>
  <si>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</si>
  <si>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</si>
  <si>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</si>
  <si>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</si>
  <si>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</si>
  <si>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</si>
  <si>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</si>
  <si>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</si>
  <si>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</si>
  <si>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</si>
  <si>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</si>
  <si>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</si>
  <si>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</si>
  <si>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</si>
  <si>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</si>
  <si>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</si>
  <si>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</si>
  <si>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</si>
  <si>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</si>
  <si>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</si>
  <si>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</si>
  <si>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</si>
  <si>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</si>
  <si>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</si>
  <si>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</si>
  <si>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</si>
  <si>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</si>
  <si>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</si>
  <si>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</si>
  <si>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</si>
  <si>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</si>
  <si>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</si>
  <si>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</si>
  <si>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</si>
  <si>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</si>
  <si>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</si>
  <si>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</si>
  <si>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</si>
  <si>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</si>
  <si>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</si>
  <si>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</si>
  <si>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</si>
  <si>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</si>
  <si>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</si>
  <si>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</si>
  <si>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</si>
  <si>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</si>
  <si>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</si>
  <si>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</si>
  <si>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</si>
  <si>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</si>
  <si>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</si>
  <si>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</si>
  <si>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</si>
  <si>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</si>
  <si>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</si>
  <si>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</si>
  <si>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</si>
  <si>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</si>
  <si>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</si>
  <si>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</si>
  <si>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</si>
  <si>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</si>
  <si>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</si>
  <si>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</si>
  <si>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</si>
  <si>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</si>
  <si>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</si>
  <si>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</si>
  <si>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</si>
  <si>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</si>
  <si>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</si>
  <si>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</si>
  <si>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</si>
  <si>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</si>
  <si>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</si>
  <si>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</si>
  <si>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</si>
  <si>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</si>
  <si>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</si>
  <si>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</si>
  <si>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</si>
  <si>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</si>
  <si>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</si>
  <si>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</si>
  <si>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</si>
  <si>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</si>
  <si>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</si>
  <si>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</si>
  <si>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</si>
  <si>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</si>
  <si>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</si>
  <si>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</si>
  <si>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</si>
  <si>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</si>
  <si>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</si>
  <si>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</si>
  <si>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</si>
  <si>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</si>
  <si>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</si>
  <si>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</si>
  <si>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</si>
  <si>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</si>
  <si>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</si>
  <si>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</si>
  <si>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</si>
  <si>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</si>
  <si>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</si>
  <si>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</si>
  <si>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</si>
  <si>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</si>
  <si>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</si>
  <si>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</si>
  <si>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</si>
  <si>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</si>
  <si>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</si>
  <si>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</si>
  <si>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</si>
  <si>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</si>
  <si>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</si>
  <si>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</si>
  <si>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</si>
  <si>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</si>
  <si>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</si>
  <si>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</si>
  <si>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</si>
  <si>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</si>
  <si>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</si>
  <si>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</si>
  <si>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</si>
  <si>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</si>
  <si>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</si>
  <si>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</si>
  <si>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</si>
  <si>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</si>
  <si>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</si>
  <si>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</si>
  <si>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</si>
  <si>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</si>
  <si>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</si>
  <si>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</si>
  <si>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</si>
  <si>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</si>
  <si>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</si>
  <si>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</si>
  <si>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</si>
  <si>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</si>
  <si>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</si>
  <si>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</si>
  <si>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</si>
  <si>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</si>
  <si>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</si>
  <si>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</si>
  <si>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</si>
  <si>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</si>
  <si>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</si>
  <si>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</si>
  <si>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</si>
  <si>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</si>
  <si>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</si>
  <si>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</si>
  <si>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</si>
  <si>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</si>
  <si>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</si>
  <si>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</si>
  <si>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</si>
  <si>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</si>
  <si>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</si>
  <si>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</si>
  <si>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</si>
  <si>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</si>
  <si>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</si>
  <si>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</si>
  <si>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</si>
  <si>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</si>
  <si>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</si>
  <si>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</si>
  <si>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</si>
  <si>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</si>
  <si>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</si>
  <si>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</si>
  <si>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</si>
  <si>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</si>
  <si>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</si>
  <si>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</si>
  <si>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</si>
  <si>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</si>
  <si>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</si>
  <si>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</si>
  <si>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</si>
  <si>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</si>
  <si>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</si>
  <si>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</si>
  <si>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</si>
  <si>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</si>
  <si>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</si>
  <si>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</si>
  <si>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</si>
  <si>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</si>
  <si>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</si>
  <si>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</si>
  <si>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</si>
  <si>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</si>
  <si>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</si>
  <si>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</si>
  <si>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</si>
  <si>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</si>
  <si>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</si>
  <si>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</si>
  <si>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</si>
  <si>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</si>
  <si>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</si>
  <si>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</si>
  <si>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</si>
  <si>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</si>
  <si>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</si>
  <si>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</si>
  <si>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</si>
  <si>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</si>
  <si>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</si>
  <si>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</si>
  <si>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</si>
  <si>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</si>
  <si>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</si>
  <si>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</si>
  <si>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</si>
  <si>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</si>
  <si>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</si>
  <si>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</si>
  <si>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</si>
  <si>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</si>
  <si>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</si>
  <si>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</si>
  <si>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</si>
  <si>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</si>
  <si>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</si>
  <si>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</si>
  <si>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</si>
  <si>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</si>
  <si>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</si>
  <si>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</si>
  <si>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</si>
  <si>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</si>
  <si>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</si>
  <si>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</si>
  <si>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</si>
  <si>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</si>
  <si>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</si>
  <si>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</si>
  <si>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</si>
  <si>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</si>
  <si>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</si>
  <si>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</si>
  <si>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</si>
  <si>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</si>
  <si>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</si>
  <si>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</si>
  <si>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</si>
  <si>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</si>
  <si>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</si>
  <si>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</si>
  <si>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</si>
  <si>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</si>
  <si>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</si>
  <si>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</si>
  <si>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</si>
  <si>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</si>
  <si>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</si>
  <si>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</si>
  <si>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</si>
  <si>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</si>
  <si>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</si>
  <si>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</si>
  <si>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</si>
  <si>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</si>
  <si>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</si>
  <si>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</si>
  <si>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</si>
  <si>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</si>
  <si>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</si>
  <si>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</si>
  <si>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</si>
  <si>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</si>
  <si>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</si>
  <si>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</si>
  <si>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</si>
  <si>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</si>
  <si>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</si>
  <si>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</si>
  <si>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</si>
  <si>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</si>
  <si>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</si>
  <si>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</si>
  <si>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</si>
  <si>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</si>
  <si>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</si>
  <si>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</si>
  <si>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</si>
  <si>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</si>
  <si>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</si>
  <si>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</si>
  <si>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</si>
  <si>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</si>
  <si>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</si>
  <si>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</si>
  <si>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</si>
  <si>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</si>
  <si>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</si>
  <si>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</si>
  <si>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</si>
  <si>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</si>
  <si>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</si>
  <si>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</si>
  <si>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</si>
  <si>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</si>
  <si>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</si>
  <si>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</si>
  <si>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</si>
  <si>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</si>
  <si>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</si>
  <si>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</si>
  <si>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</si>
  <si>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</si>
  <si>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</si>
  <si>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</si>
  <si>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</si>
  <si>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</si>
  <si>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</si>
  <si>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</si>
  <si>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</si>
  <si>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</si>
  <si>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</si>
  <si>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</si>
  <si>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</si>
  <si>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</si>
  <si>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</si>
  <si>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</si>
  <si>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</si>
  <si>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</si>
  <si>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</si>
  <si>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</si>
  <si>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</si>
  <si>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</si>
  <si>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</si>
  <si>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</si>
  <si>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</si>
  <si>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</si>
  <si>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</si>
  <si>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</si>
  <si>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</si>
  <si>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</si>
  <si>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</si>
  <si>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</si>
  <si>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</si>
  <si>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</si>
  <si>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</si>
  <si>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</si>
  <si>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</si>
  <si>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</si>
  <si>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</si>
  <si>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</si>
  <si>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</si>
  <si>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</si>
  <si>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</si>
  <si>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</si>
  <si>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</si>
  <si>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</si>
  <si>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</si>
  <si>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</si>
  <si>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</si>
  <si>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</si>
  <si>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</si>
  <si>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</si>
  <si>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</si>
  <si>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</si>
  <si>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</si>
  <si>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</si>
  <si>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</si>
  <si>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</si>
  <si>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</si>
  <si>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</si>
  <si>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</si>
  <si>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</si>
  <si>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</si>
  <si>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</si>
  <si>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</si>
  <si>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</si>
  <si>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</si>
  <si>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</si>
  <si>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</si>
  <si>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</si>
  <si>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</si>
  <si>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</si>
  <si>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</si>
  <si>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</si>
  <si>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</si>
  <si>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</si>
  <si>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</si>
  <si>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</si>
  <si>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</si>
  <si>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</si>
  <si>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</si>
  <si>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</si>
  <si>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</si>
  <si>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</si>
  <si>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</si>
  <si>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</si>
  <si>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</si>
  <si>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</si>
  <si>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</si>
  <si>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</si>
  <si>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</si>
  <si>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</si>
  <si>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</si>
  <si>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</si>
  <si>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</si>
  <si>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</si>
  <si>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</si>
  <si>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</si>
  <si>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</si>
  <si>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</si>
  <si>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</si>
  <si>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</si>
  <si>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</si>
  <si>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</si>
  <si>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</si>
  <si>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</si>
  <si>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</si>
  <si>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</si>
  <si>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</si>
  <si>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</si>
  <si>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</si>
  <si>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</si>
  <si>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</si>
  <si>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</si>
  <si>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</si>
  <si>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</si>
  <si>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</si>
  <si>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</si>
  <si>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</si>
  <si>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</si>
  <si>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</si>
  <si>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</si>
  <si>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</si>
  <si>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</si>
  <si>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</si>
  <si>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</si>
  <si>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</si>
  <si>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</si>
  <si>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</si>
  <si>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</si>
  <si>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</si>
  <si>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</si>
  <si>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</si>
  <si>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</si>
  <si>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</si>
  <si>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</si>
  <si>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</si>
  <si>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</si>
  <si>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</si>
  <si>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</si>
  <si>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</si>
  <si>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</si>
  <si>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</si>
  <si>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</si>
  <si>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</si>
  <si>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</si>
  <si>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</si>
  <si>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</si>
  <si>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</si>
  <si>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</si>
  <si>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</si>
  <si>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</si>
  <si>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</si>
  <si>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</si>
  <si>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</si>
  <si>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</si>
  <si>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</si>
  <si>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</si>
  <si>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</si>
  <si>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</si>
  <si>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</si>
  <si>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</si>
  <si>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</si>
  <si>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</si>
  <si>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</si>
  <si>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</si>
  <si>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</si>
  <si>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</si>
  <si>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</si>
  <si>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</si>
  <si>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</si>
  <si>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</si>
  <si>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</si>
  <si>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</si>
  <si>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</si>
  <si>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</si>
  <si>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</si>
  <si>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</si>
  <si>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</si>
  <si>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</si>
  <si>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</si>
  <si>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</si>
  <si>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</si>
  <si>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</si>
  <si>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</si>
  <si>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</si>
  <si>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</si>
  <si>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</si>
  <si>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</si>
  <si>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</si>
  <si>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</si>
  <si>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</si>
  <si>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</si>
  <si>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</si>
  <si>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</si>
  <si>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</si>
  <si>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</si>
  <si>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</si>
  <si>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</si>
  <si>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</si>
  <si>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</si>
  <si>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</si>
  <si>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</si>
  <si>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</si>
  <si>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</si>
  <si>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</si>
  <si>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</si>
  <si>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</si>
  <si>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</si>
  <si>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</si>
  <si>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</si>
  <si>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</si>
  <si>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</si>
  <si>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</si>
  <si>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</si>
  <si>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</si>
  <si>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</si>
  <si>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</si>
  <si>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</si>
  <si>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</si>
  <si>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</si>
  <si>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</si>
  <si>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</si>
  <si>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</si>
  <si>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</si>
  <si>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</si>
  <si>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</si>
  <si>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</si>
  <si>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</si>
  <si>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</si>
  <si>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</si>
  <si>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</si>
  <si>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</si>
  <si>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</si>
  <si>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</si>
  <si>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</si>
  <si>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</si>
  <si>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</si>
  <si>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</si>
  <si>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</si>
  <si>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</si>
  <si>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</si>
  <si>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</si>
  <si>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</si>
  <si>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</si>
  <si>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</si>
  <si>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</si>
  <si>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</si>
  <si>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</si>
  <si>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</si>
  <si>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</si>
  <si>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</si>
  <si>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</si>
  <si>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</si>
  <si>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</si>
  <si>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</si>
  <si>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</si>
  <si>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</si>
  <si>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</si>
  <si>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</si>
  <si>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</si>
  <si>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</si>
  <si>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</si>
  <si>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</si>
  <si>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</si>
  <si>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</si>
  <si>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</si>
  <si>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</si>
  <si>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</si>
  <si>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</si>
  <si>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</si>
  <si>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</si>
  <si>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</si>
  <si>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</si>
  <si>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</si>
  <si>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</si>
  <si>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</si>
  <si>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</si>
  <si>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</si>
  <si>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</si>
  <si>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</si>
  <si>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</si>
  <si>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</si>
  <si>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</si>
  <si>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</si>
  <si>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</si>
  <si>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</si>
  <si>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</si>
  <si>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</si>
  <si>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</si>
  <si>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</si>
  <si>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</si>
  <si>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</si>
  <si>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</si>
  <si>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</si>
  <si>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</si>
  <si>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</si>
  <si>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</si>
  <si>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</si>
  <si>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</si>
  <si>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</si>
  <si>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</si>
  <si>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</si>
  <si>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</si>
  <si>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</si>
  <si>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</si>
  <si>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</si>
  <si>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</si>
  <si>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</si>
  <si>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</si>
  <si>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</si>
  <si>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</si>
  <si>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</si>
  <si>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</si>
  <si>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</si>
  <si>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</si>
  <si>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</si>
  <si>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</si>
  <si>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</si>
  <si>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</si>
  <si>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</si>
  <si>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</si>
  <si>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</si>
  <si>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</si>
  <si>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</si>
  <si>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</si>
  <si>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</si>
  <si>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</si>
  <si>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</si>
  <si>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</si>
  <si>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</si>
  <si>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</si>
  <si>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</si>
  <si>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</si>
  <si>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</si>
  <si>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</si>
  <si>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</si>
  <si>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</si>
  <si>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</si>
  <si>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</si>
  <si>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</si>
  <si>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</si>
  <si>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</si>
  <si>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</si>
  <si>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</si>
  <si>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</si>
  <si>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</si>
  <si>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</si>
  <si>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</si>
  <si>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</si>
  <si>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</si>
  <si>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</si>
  <si>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</si>
  <si>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</si>
  <si>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</si>
  <si>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</si>
  <si>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</si>
  <si>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</si>
  <si>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</si>
  <si>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</si>
  <si>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</si>
  <si>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</si>
  <si>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</si>
  <si>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</si>
  <si>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</si>
  <si>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</si>
  <si>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</si>
  <si>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</si>
  <si>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</si>
  <si>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</si>
  <si>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</si>
  <si>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</si>
  <si>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</si>
  <si>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</si>
  <si>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</si>
  <si>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</si>
  <si>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</si>
  <si>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</si>
  <si>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</si>
  <si>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</si>
  <si>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</si>
  <si>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</si>
  <si>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</si>
  <si>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</si>
  <si>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</si>
  <si>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</si>
  <si>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</si>
  <si>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</si>
  <si>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</si>
  <si>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</si>
  <si>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</si>
  <si>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</si>
  <si>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</si>
  <si>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</si>
  <si>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</si>
  <si>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</si>
  <si>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</si>
  <si>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</si>
  <si>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</si>
  <si>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</si>
  <si>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</si>
  <si>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</si>
  <si>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</si>
  <si>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</si>
  <si>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</si>
  <si>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</si>
  <si>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</si>
  <si>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</si>
  <si>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</si>
  <si>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</si>
  <si>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</si>
  <si>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</si>
  <si>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</si>
  <si>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</si>
  <si>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</si>
  <si>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</si>
  <si>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</si>
  <si>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</si>
  <si>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</si>
  <si>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</si>
  <si>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</si>
  <si>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</si>
  <si>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</si>
  <si>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</si>
  <si>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</si>
  <si>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</si>
  <si>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</si>
  <si>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</si>
  <si>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</si>
  <si>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</si>
  <si>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</si>
  <si>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</si>
  <si>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</si>
  <si>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</si>
  <si>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</si>
  <si>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</si>
  <si>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</si>
  <si>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</si>
  <si>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</si>
  <si>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</si>
  <si>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</si>
  <si>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</si>
  <si>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</si>
  <si>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</si>
  <si>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</si>
  <si>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</si>
  <si>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</si>
  <si>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</si>
  <si>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</si>
  <si>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</si>
  <si>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</si>
  <si>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</si>
  <si>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</si>
  <si>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</si>
  <si>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</si>
  <si>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</si>
  <si>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</si>
  <si>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</si>
  <si>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</si>
  <si>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</si>
  <si>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</si>
  <si>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</si>
  <si>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</si>
  <si>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</si>
  <si>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</si>
  <si>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</si>
  <si>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</si>
  <si>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</si>
  <si>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</si>
  <si>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</si>
  <si>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</si>
  <si>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</si>
  <si>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</si>
  <si>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</si>
  <si>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</si>
  <si>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</si>
  <si>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</si>
  <si>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</si>
  <si>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</si>
  <si>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</si>
  <si>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</si>
  <si>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</si>
  <si>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</si>
  <si>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</si>
  <si>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</si>
  <si>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</si>
  <si>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</si>
  <si>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</si>
  <si>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</si>
  <si>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</si>
  <si>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</si>
  <si>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</si>
  <si>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</si>
  <si>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</si>
  <si>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</si>
  <si>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</si>
  <si>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</si>
  <si>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</si>
  <si>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</si>
  <si>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</si>
  <si>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</si>
  <si>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</si>
  <si>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</si>
  <si>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</si>
  <si>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</si>
  <si>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</si>
  <si>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</si>
  <si>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</si>
  <si>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</si>
  <si>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</si>
  <si>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</si>
  <si>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</si>
  <si>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</si>
  <si>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</si>
  <si>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</si>
  <si>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</si>
  <si>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</si>
  <si>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</si>
  <si>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</si>
  <si>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</si>
  <si>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</si>
  <si>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</si>
  <si>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</si>
  <si>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</si>
  <si>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</si>
  <si>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</si>
  <si>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</si>
  <si>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</si>
  <si>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</si>
  <si>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</si>
  <si>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</si>
  <si>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</si>
  <si>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</si>
  <si>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</si>
  <si>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</si>
  <si>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</si>
  <si>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</si>
  <si>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</si>
  <si>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</si>
  <si>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</si>
  <si>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</si>
  <si>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</si>
  <si>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</si>
  <si>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</si>
  <si>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</si>
  <si>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</si>
  <si>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</si>
  <si>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</si>
  <si>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</si>
  <si>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</si>
  <si>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</si>
  <si>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</si>
  <si>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</si>
  <si>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</si>
  <si>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</si>
  <si>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</si>
  <si>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</si>
  <si>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</si>
  <si>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</si>
  <si>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</si>
  <si>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</si>
  <si>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</si>
  <si>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</si>
  <si>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</si>
  <si>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</si>
  <si>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</si>
  <si>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</si>
  <si>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</si>
  <si>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</si>
  <si>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</si>
  <si>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</si>
  <si>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</si>
  <si>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</si>
  <si>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</si>
  <si>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</si>
  <si>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</si>
  <si>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</si>
  <si>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</si>
  <si>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</si>
  <si>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</si>
  <si>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</si>
  <si>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</si>
  <si>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</si>
  <si>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</si>
  <si>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</si>
  <si>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</si>
  <si>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</si>
  <si>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</si>
  <si>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</si>
  <si>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</si>
  <si>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</si>
  <si>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</si>
  <si>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</si>
  <si>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</si>
  <si>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</si>
  <si>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</si>
  <si>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</si>
  <si>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</si>
  <si>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</si>
  <si>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</si>
  <si>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</si>
  <si>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</si>
  <si>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</si>
  <si>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</si>
  <si>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</si>
  <si>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</si>
  <si>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</si>
  <si>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</si>
  <si>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</si>
  <si>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</si>
  <si>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</si>
  <si>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</si>
  <si>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</si>
  <si>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</si>
  <si>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</si>
  <si>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</si>
  <si>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</si>
  <si>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</si>
  <si>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</si>
  <si>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</si>
  <si>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</si>
  <si>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</si>
  <si>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</si>
  <si>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</si>
  <si>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</si>
  <si>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</si>
  <si>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</si>
  <si>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</si>
  <si>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</si>
  <si>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</si>
  <si>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</si>
  <si>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</si>
  <si>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</si>
  <si>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</si>
  <si>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</si>
  <si>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</si>
  <si>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</si>
  <si>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</si>
  <si>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</si>
  <si>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</si>
  <si>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</si>
  <si>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</si>
  <si>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</si>
  <si>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</si>
  <si>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</si>
  <si>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</si>
  <si>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</si>
  <si>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</si>
  <si>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</si>
  <si>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</si>
  <si>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</si>
  <si>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</si>
  <si>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</si>
  <si>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</si>
  <si>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</si>
  <si>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</si>
  <si>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</si>
  <si>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</si>
  <si>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</si>
  <si>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</si>
  <si>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</si>
  <si>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</si>
  <si>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</si>
  <si>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</si>
  <si>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</si>
  <si>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</si>
  <si>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</si>
  <si>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</si>
  <si>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</si>
  <si>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</si>
  <si>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</si>
  <si>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</si>
  <si>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</si>
  <si>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</si>
  <si>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</si>
  <si>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</si>
  <si>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</si>
  <si>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</si>
  <si>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</si>
  <si>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</si>
  <si>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</si>
  <si>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</si>
  <si>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</si>
  <si>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</si>
  <si>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</si>
  <si>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</si>
  <si>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</si>
  <si>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</si>
  <si>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</si>
  <si>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</si>
  <si>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</si>
  <si>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</si>
  <si>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</si>
  <si>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</si>
  <si>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</si>
  <si>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</si>
  <si>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</si>
  <si>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</si>
  <si>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</si>
  <si>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</si>
  <si>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</si>
  <si>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</si>
  <si>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</si>
  <si>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</si>
  <si>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</si>
  <si>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</si>
  <si>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</si>
  <si>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</si>
  <si>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</si>
  <si>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</si>
  <si>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</si>
  <si>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</si>
  <si>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</si>
  <si>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</si>
  <si>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</si>
  <si>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</si>
  <si>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</si>
  <si>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</si>
  <si>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</si>
  <si>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</si>
  <si>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</si>
  <si>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</si>
  <si>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</si>
  <si>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</si>
  <si>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</si>
  <si>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</si>
  <si>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</si>
  <si>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</si>
  <si>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</si>
  <si>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</si>
  <si>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</si>
  <si>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</si>
  <si>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</si>
  <si>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</si>
  <si>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</si>
  <si>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</si>
  <si>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</si>
  <si>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</si>
  <si>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</si>
  <si>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</si>
  <si>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</si>
  <si>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</si>
  <si>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</si>
  <si>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</si>
  <si>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</si>
  <si>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</si>
  <si>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</si>
  <si>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</si>
  <si>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</si>
  <si>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</si>
  <si>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</si>
  <si>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</si>
  <si>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</si>
  <si>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</si>
  <si>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</si>
  <si>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</si>
  <si>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</si>
  <si>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</si>
  <si>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</si>
  <si>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</si>
  <si>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</si>
  <si>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</si>
  <si>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</si>
  <si>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</si>
  <si>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</si>
  <si>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</si>
  <si>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</si>
  <si>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</si>
  <si>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</si>
  <si>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</si>
  <si>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</si>
  <si>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</si>
  <si>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</si>
  <si>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</si>
  <si>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</si>
  <si>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</si>
  <si>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</si>
  <si>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</si>
  <si>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</si>
  <si>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</si>
  <si>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</si>
  <si>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</si>
  <si>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</si>
  <si>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</si>
  <si>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</si>
  <si>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</si>
  <si>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</si>
  <si>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</si>
  <si>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</si>
  <si>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</si>
  <si>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</si>
  <si>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</si>
  <si>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</si>
  <si>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</si>
  <si>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</si>
  <si>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</si>
  <si>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</si>
  <si>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</si>
  <si>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</si>
  <si>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</si>
  <si>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</si>
  <si>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</si>
  <si>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</si>
  <si>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</si>
  <si>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</si>
  <si>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</si>
  <si>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</si>
  <si>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</si>
  <si>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</si>
  <si>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</si>
  <si>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</si>
  <si>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</si>
  <si>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</si>
  <si>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</si>
  <si>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</si>
  <si>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</si>
  <si>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</si>
  <si>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</si>
  <si>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</si>
  <si>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</si>
  <si>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</si>
  <si>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</si>
  <si>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</si>
  <si>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</si>
  <si>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</si>
  <si>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</si>
  <si>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</si>
  <si>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</si>
  <si>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</si>
  <si>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</si>
  <si>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</si>
  <si>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</si>
  <si>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</si>
  <si>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</si>
  <si>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</si>
  <si>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</si>
  <si>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</si>
  <si>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</si>
  <si>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</si>
  <si>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</si>
  <si>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</si>
  <si>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</si>
  <si>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</si>
  <si>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</si>
  <si>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</si>
  <si>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</si>
  <si>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</si>
  <si>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</si>
  <si>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</si>
  <si>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</si>
  <si>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</si>
  <si>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</si>
  <si>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</si>
  <si>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</si>
  <si>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</si>
  <si>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</si>
  <si>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</si>
  <si>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</si>
  <si>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</si>
  <si>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</si>
  <si>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</si>
  <si>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</si>
  <si>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</si>
  <si>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</si>
  <si>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</si>
  <si>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</si>
  <si>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</si>
  <si>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</si>
  <si>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</si>
  <si>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</si>
  <si>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</si>
  <si>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</si>
  <si>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</si>
  <si>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</si>
  <si>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</si>
  <si>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</si>
  <si>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</si>
  <si>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</si>
  <si>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</si>
  <si>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</si>
  <si>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</si>
  <si>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</si>
  <si>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</si>
  <si>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</si>
  <si>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</si>
  <si>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</si>
  <si>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</si>
  <si>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</si>
  <si>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</si>
  <si>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</si>
  <si>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</si>
  <si>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</si>
  <si>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</si>
  <si>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</si>
  <si>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</si>
  <si>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</si>
  <si>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</si>
  <si>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</si>
  <si>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</si>
  <si>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</si>
  <si>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</si>
  <si>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</si>
  <si>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</si>
  <si>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</si>
  <si>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</si>
  <si>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</si>
  <si>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</si>
  <si>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</si>
  <si>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</si>
  <si>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</si>
  <si>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</si>
  <si>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</si>
  <si>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</si>
  <si>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</si>
  <si>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</si>
  <si>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</si>
  <si>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</si>
  <si>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</si>
  <si>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</si>
  <si>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</si>
  <si>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</si>
  <si>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</si>
  <si>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</si>
  <si>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</si>
  <si>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</si>
  <si>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</si>
  <si>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</si>
  <si>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</si>
  <si>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</si>
  <si>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</si>
  <si>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</si>
  <si>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</si>
  <si>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</si>
  <si>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</si>
  <si>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</si>
  <si>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</si>
  <si>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</si>
  <si>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</si>
  <si>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</si>
  <si>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</si>
  <si>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</si>
  <si>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</si>
  <si>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</si>
  <si>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</si>
  <si>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</si>
  <si>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</si>
  <si>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</si>
  <si>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</si>
  <si>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</si>
  <si>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</si>
  <si>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</si>
  <si>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</si>
  <si>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</si>
  <si>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</si>
  <si>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</si>
  <si>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</si>
  <si>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</si>
  <si>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</si>
  <si>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</si>
  <si>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</si>
  <si>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</si>
  <si>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</si>
  <si>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</si>
  <si>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</si>
  <si>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</si>
  <si>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</si>
  <si>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</si>
  <si>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</si>
  <si>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</si>
  <si>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</si>
  <si>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</si>
  <si>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</si>
  <si>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</si>
  <si>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</si>
  <si>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</si>
  <si>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</si>
  <si>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</si>
  <si>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</si>
  <si>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</si>
  <si>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</si>
  <si>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</si>
  <si>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</si>
  <si>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</si>
  <si>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</si>
  <si>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</si>
  <si>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</si>
  <si>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</si>
  <si>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</si>
  <si>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</si>
  <si>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</si>
  <si>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</si>
  <si>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</si>
  <si>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</si>
  <si>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</si>
  <si>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</si>
  <si>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</si>
  <si>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</si>
  <si>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</si>
  <si>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</si>
  <si>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</si>
  <si>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</si>
  <si>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</si>
  <si>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</si>
  <si>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</si>
  <si>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</si>
  <si>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</si>
  <si>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</si>
  <si>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</si>
  <si>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</si>
  <si>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</si>
  <si>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</si>
  <si>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</si>
  <si>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</si>
  <si>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</si>
  <si>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</si>
  <si>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</si>
  <si>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</si>
  <si>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</si>
  <si>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</si>
  <si>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</si>
  <si>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</si>
  <si>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</si>
  <si>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</si>
  <si>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</si>
  <si>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</si>
  <si>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</si>
  <si>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</si>
  <si>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</si>
  <si>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</si>
  <si>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</si>
  <si>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</si>
  <si>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</si>
  <si>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</si>
  <si>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</si>
  <si>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</si>
  <si>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</si>
  <si>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</si>
  <si>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</si>
  <si>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</si>
  <si>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</si>
  <si>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</si>
  <si>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</si>
  <si>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</si>
  <si>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</si>
  <si>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</si>
  <si>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</si>
  <si>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</si>
  <si>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</si>
  <si>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</si>
  <si>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</si>
  <si>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</si>
  <si>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</si>
  <si>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</si>
  <si>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</si>
  <si>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</si>
  <si>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</si>
  <si>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</si>
  <si>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</si>
  <si>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</si>
  <si>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</si>
  <si>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</si>
  <si>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</si>
  <si>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</si>
  <si>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</si>
  <si>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</si>
  <si>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</si>
  <si>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</si>
  <si>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</si>
  <si>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</si>
  <si>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</si>
  <si>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</si>
  <si>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</si>
  <si>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</si>
  <si>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</si>
  <si>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</si>
  <si>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</si>
  <si>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</si>
  <si>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</si>
  <si>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</si>
  <si>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</si>
  <si>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</si>
  <si>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</si>
  <si>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</si>
  <si>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</si>
  <si>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</si>
  <si>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</si>
  <si>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</si>
  <si>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</si>
  <si>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</si>
  <si>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</si>
  <si>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</si>
  <si>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</si>
  <si>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</si>
  <si>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</si>
  <si>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</si>
  <si>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</si>
  <si>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</si>
  <si>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</si>
  <si>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</si>
  <si>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</si>
  <si>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</si>
  <si>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</si>
  <si>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</si>
  <si>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</si>
  <si>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</si>
  <si>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</si>
  <si>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</si>
  <si>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</si>
  <si>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</si>
  <si>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</si>
  <si>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</si>
  <si>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</si>
  <si>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</si>
  <si>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</si>
  <si>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</si>
  <si>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</si>
  <si>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</si>
  <si>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</si>
  <si>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</si>
  <si>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</si>
  <si>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</si>
  <si>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</si>
  <si>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</si>
  <si>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</si>
  <si>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</si>
  <si>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</si>
  <si>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</si>
  <si>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</si>
  <si>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</si>
  <si>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</si>
  <si>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</si>
  <si>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</si>
  <si>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</si>
  <si>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</si>
  <si>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</si>
  <si>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</si>
  <si>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</si>
  <si>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</si>
  <si>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</si>
  <si>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</si>
  <si>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</si>
  <si>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</si>
  <si>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</si>
  <si>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</si>
  <si>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</si>
  <si>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</si>
  <si>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</si>
  <si>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</si>
  <si>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</si>
  <si>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</si>
  <si>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</si>
  <si>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</si>
  <si>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</si>
  <si>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</si>
  <si>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</si>
  <si>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</si>
  <si>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</si>
  <si>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</si>
  <si>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</si>
  <si>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</si>
  <si>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</si>
  <si>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</si>
  <si>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</si>
  <si>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</si>
  <si>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</si>
  <si>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</si>
  <si>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</si>
  <si>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</si>
  <si>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</si>
  <si>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</si>
  <si>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</si>
  <si>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</si>
  <si>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</si>
  <si>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</si>
  <si>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</si>
  <si>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</si>
  <si>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</si>
  <si>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</si>
  <si>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</si>
  <si>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</si>
  <si>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</si>
  <si>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</si>
  <si>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</si>
  <si>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</si>
  <si>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</si>
  <si>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</si>
  <si>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</si>
  <si>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</si>
  <si>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</si>
  <si>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</si>
  <si>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</si>
  <si>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</si>
  <si>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</si>
  <si>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</si>
  <si>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</si>
  <si>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</si>
  <si>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</si>
  <si>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</si>
  <si>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</si>
  <si>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</si>
  <si>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</si>
  <si>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</si>
  <si>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</si>
  <si>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</si>
  <si>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</si>
  <si>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</si>
  <si>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</si>
  <si>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</si>
  <si>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</si>
  <si>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</si>
  <si>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</si>
  <si>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</si>
  <si>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</si>
  <si>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</si>
  <si>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</si>
  <si>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</si>
  <si>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</si>
  <si>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</si>
  <si>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</si>
  <si>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</si>
  <si>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</si>
  <si>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</si>
  <si>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</si>
  <si>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</si>
  <si>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</si>
  <si>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</si>
  <si>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</si>
  <si>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</si>
  <si>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</si>
  <si>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</si>
  <si>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</si>
  <si>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</si>
  <si>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</si>
  <si>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</si>
  <si>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</si>
  <si>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</si>
  <si>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</si>
  <si>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</si>
  <si>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</si>
  <si>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</si>
  <si>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</si>
  <si>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</si>
  <si>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</si>
  <si>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</si>
  <si>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</si>
  <si>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</si>
  <si>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</si>
  <si>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</si>
  <si>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</si>
  <si>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</si>
  <si>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</si>
  <si>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</si>
  <si>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</si>
  <si>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</si>
  <si>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</si>
  <si>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</si>
  <si>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</si>
  <si>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</si>
  <si>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</si>
  <si>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</si>
  <si>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</si>
  <si>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</si>
  <si>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</si>
  <si>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</si>
  <si>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</si>
  <si>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</si>
  <si>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</si>
  <si>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</si>
  <si>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</si>
  <si>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</si>
  <si>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</si>
  <si>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</si>
  <si>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</si>
  <si>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</si>
  <si>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</si>
  <si>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</si>
  <si>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</si>
  <si>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</si>
  <si>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</si>
  <si>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</si>
  <si>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</si>
  <si>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</si>
  <si>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</si>
  <si>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</si>
  <si>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</si>
  <si>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</si>
  <si>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</si>
  <si>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</si>
  <si>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</si>
  <si>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</si>
  <si>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</si>
  <si>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</si>
  <si>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</si>
  <si>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</si>
  <si>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</si>
  <si>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</si>
  <si>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</si>
  <si>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</si>
  <si>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</si>
  <si>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</si>
  <si>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</si>
  <si>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</si>
  <si>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</si>
  <si>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</si>
  <si>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</si>
  <si>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</si>
  <si>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</si>
  <si>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</si>
  <si>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</si>
  <si>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</si>
  <si>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</si>
  <si>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</si>
  <si>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</si>
  <si>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</si>
  <si>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</si>
  <si>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</si>
  <si>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</si>
  <si>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</si>
  <si>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</si>
  <si>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</si>
  <si>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</si>
  <si>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</si>
  <si>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</si>
  <si>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</si>
  <si>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</si>
  <si>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</si>
  <si>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</si>
  <si>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</si>
  <si>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</si>
  <si>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</si>
  <si>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</si>
  <si>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</si>
  <si>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</si>
  <si>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</si>
  <si>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</si>
  <si>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</si>
  <si>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</si>
  <si>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</si>
  <si>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</si>
  <si>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</si>
  <si>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</si>
  <si>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</si>
  <si>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</si>
  <si>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</si>
  <si>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</si>
  <si>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</si>
  <si>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</si>
  <si>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</si>
  <si>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</si>
  <si>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</si>
  <si>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</si>
  <si>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</si>
  <si>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</si>
  <si>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</si>
  <si>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</si>
  <si>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</si>
  <si>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</si>
  <si>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</si>
  <si>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</si>
  <si>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</si>
  <si>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</si>
  <si>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</si>
  <si>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</si>
  <si>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</si>
  <si>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</si>
  <si>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</si>
  <si>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</si>
  <si>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</si>
  <si>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</si>
  <si>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</si>
  <si>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</si>
  <si>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</si>
  <si>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</si>
  <si>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</si>
  <si>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</si>
  <si>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</si>
  <si>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</si>
  <si>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</si>
  <si>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</si>
  <si>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</si>
  <si>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</si>
  <si>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</si>
  <si>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</si>
  <si>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</si>
  <si>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</si>
  <si>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</si>
  <si>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</si>
  <si>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</si>
  <si>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</si>
  <si>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</si>
  <si>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</si>
  <si>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</si>
  <si>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</si>
  <si>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</si>
  <si>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</si>
  <si>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</si>
  <si>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</si>
  <si>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</si>
  <si>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</si>
  <si>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</si>
  <si>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</si>
  <si>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</si>
  <si>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</si>
  <si>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</si>
  <si>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</si>
  <si>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</si>
  <si>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</si>
  <si>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</si>
  <si>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</si>
  <si>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</si>
  <si>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</si>
  <si>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</si>
  <si>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</si>
  <si>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</si>
  <si>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</si>
  <si>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</si>
  <si>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</si>
  <si>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</si>
  <si>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</si>
  <si>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</si>
  <si>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</si>
  <si>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</si>
  <si>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</si>
  <si>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</si>
  <si>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</si>
  <si>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</si>
  <si>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</si>
  <si>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</si>
  <si>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</si>
  <si>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</si>
  <si>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</si>
  <si>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</si>
  <si>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</si>
  <si>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</si>
  <si>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</si>
  <si>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</si>
  <si>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</si>
  <si>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</si>
  <si>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</si>
  <si>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</si>
  <si>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</si>
  <si>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</si>
  <si>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</si>
  <si>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</si>
  <si>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</si>
  <si>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</si>
  <si>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</si>
  <si>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</si>
  <si>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</si>
  <si>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</si>
  <si>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</si>
  <si>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</si>
  <si>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</si>
  <si>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</si>
  <si>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</si>
  <si>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</si>
  <si>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</si>
  <si>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</si>
  <si>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</si>
  <si>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</si>
  <si>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</si>
  <si>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</si>
  <si>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</si>
  <si>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</si>
  <si>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</si>
  <si>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</si>
  <si>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</si>
  <si>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</si>
  <si>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</si>
  <si>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</si>
  <si>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</si>
  <si>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</si>
  <si>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</si>
  <si>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</si>
  <si>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</si>
  <si>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</si>
  <si>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</si>
  <si>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</si>
  <si>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</si>
  <si>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</si>
  <si>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</si>
  <si>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</si>
  <si>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</si>
  <si>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</si>
  <si>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</si>
  <si>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</si>
  <si>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</si>
  <si>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</si>
  <si>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</si>
  <si>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</si>
  <si>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</si>
  <si>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</si>
  <si>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</si>
  <si>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</si>
  <si>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</si>
  <si>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</si>
  <si>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</si>
  <si>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</si>
  <si>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</si>
  <si>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</si>
  <si>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</si>
  <si>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</si>
  <si>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</si>
  <si>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</si>
  <si>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</si>
  <si>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</si>
  <si>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</si>
  <si>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</si>
  <si>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</si>
  <si>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</si>
  <si>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</si>
  <si>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</si>
  <si>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</si>
  <si>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</si>
  <si>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</si>
  <si>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</si>
  <si>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</si>
  <si>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</si>
  <si>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</si>
  <si>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</si>
  <si>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</si>
  <si>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</si>
  <si>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</si>
  <si>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</si>
  <si>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</si>
  <si>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</si>
  <si>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</si>
  <si>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</si>
  <si>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</si>
  <si>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</si>
  <si>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</si>
  <si>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</si>
  <si>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</si>
  <si>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</si>
  <si>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</si>
  <si>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</si>
  <si>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</si>
  <si>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</si>
  <si>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</si>
  <si>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</si>
  <si>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</si>
  <si>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</si>
  <si>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</si>
  <si>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</si>
  <si>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</si>
  <si>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</si>
  <si>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</si>
  <si>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</si>
  <si>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</si>
  <si>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</si>
  <si>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</si>
  <si>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</si>
  <si>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</si>
  <si>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</si>
  <si>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</si>
  <si>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</si>
  <si>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</si>
  <si>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</si>
  <si>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</si>
  <si>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</si>
  <si>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</si>
  <si>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</si>
  <si>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</si>
  <si>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</si>
  <si>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</si>
  <si>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</si>
  <si>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</si>
  <si>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</si>
  <si>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</si>
  <si>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</si>
  <si>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</si>
  <si>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</si>
  <si>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</si>
  <si>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</si>
  <si>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</si>
  <si>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</si>
  <si>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</si>
  <si>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</si>
  <si>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</si>
  <si>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</si>
  <si>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</si>
  <si>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</si>
  <si>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</si>
  <si>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</si>
  <si>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</si>
  <si>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</si>
  <si>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</si>
  <si>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</si>
  <si>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</si>
  <si>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</si>
  <si>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</si>
  <si>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</si>
  <si>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</si>
  <si>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</si>
  <si>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</si>
  <si>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</si>
  <si>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</si>
  <si>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</si>
  <si>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</si>
  <si>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</si>
  <si>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</si>
  <si>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</si>
  <si>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</si>
  <si>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</si>
  <si>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</si>
  <si>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</si>
  <si>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</si>
  <si>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</si>
  <si>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</si>
  <si>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</si>
  <si>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</si>
  <si>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</si>
  <si>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</si>
  <si>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</si>
  <si>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</si>
  <si>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</si>
  <si>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</si>
  <si>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</si>
  <si>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</si>
  <si>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</si>
  <si>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</si>
  <si>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</si>
  <si>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</si>
  <si>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</si>
  <si>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</si>
  <si>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</si>
  <si>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</si>
  <si>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</si>
  <si>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</si>
  <si>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</si>
  <si>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</si>
  <si>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</si>
  <si>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</si>
  <si>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</si>
  <si>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</si>
  <si>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</si>
  <si>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</si>
  <si>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</si>
  <si>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</si>
  <si>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</si>
  <si>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</si>
  <si>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</si>
  <si>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</si>
  <si>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</si>
  <si>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</si>
  <si>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</si>
  <si>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</si>
  <si>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</si>
  <si>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</si>
  <si>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</si>
  <si>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</si>
  <si>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</si>
  <si>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</si>
  <si>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</si>
  <si>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</si>
  <si>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</si>
  <si>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</si>
  <si>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</si>
  <si>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</si>
  <si>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</si>
  <si>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</si>
  <si>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</si>
  <si>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</si>
  <si>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</si>
  <si>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</si>
  <si>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</si>
  <si>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</si>
  <si>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</si>
  <si>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</si>
  <si>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</si>
  <si>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</si>
  <si>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</si>
  <si>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</si>
  <si>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</si>
  <si>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</si>
  <si>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</si>
  <si>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</si>
  <si>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</si>
  <si>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</si>
  <si>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</si>
  <si>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</si>
  <si>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</si>
  <si>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</si>
  <si>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</si>
  <si>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</si>
  <si>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</si>
  <si>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</si>
  <si>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</si>
  <si>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</si>
  <si>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</si>
  <si>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</si>
  <si>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</si>
  <si>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</si>
  <si>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</si>
  <si>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</si>
  <si>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</si>
  <si>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</si>
  <si>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</si>
  <si>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</si>
  <si>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</si>
  <si>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</si>
  <si>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</si>
  <si>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</si>
  <si>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</si>
  <si>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</si>
  <si>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</si>
  <si>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</si>
  <si>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</si>
  <si>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</si>
  <si>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</si>
  <si>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</si>
  <si>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</si>
  <si>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</si>
  <si>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</si>
  <si>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</si>
  <si>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</si>
  <si>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</si>
  <si>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</si>
  <si>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</si>
  <si>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</si>
  <si>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</si>
  <si>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</si>
  <si>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</si>
  <si>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</si>
  <si>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</si>
  <si>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</si>
  <si>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</si>
  <si>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</si>
  <si>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</si>
  <si>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</si>
  <si>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</si>
  <si>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</si>
  <si>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</si>
  <si>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</si>
  <si>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</si>
  <si>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</si>
  <si>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</si>
  <si>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</si>
  <si>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</si>
  <si>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</si>
  <si>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</si>
  <si>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</si>
  <si>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</si>
  <si>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</si>
  <si>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</si>
  <si>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</si>
  <si>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</si>
  <si>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</si>
  <si>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</si>
  <si>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</si>
  <si>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</si>
  <si>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</si>
  <si>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</si>
  <si>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</si>
  <si>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</si>
  <si>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</si>
  <si>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</si>
  <si>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</si>
  <si>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</si>
  <si>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</si>
  <si>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</si>
  <si>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</si>
  <si>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</si>
  <si>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</si>
  <si>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</si>
  <si>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</si>
  <si>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</si>
  <si>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</si>
  <si>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</si>
  <si>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</si>
  <si>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</si>
  <si>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</si>
  <si>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</si>
  <si>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</si>
  <si>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</si>
  <si>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</si>
  <si>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</si>
  <si>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</si>
  <si>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</si>
  <si>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</si>
  <si>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</si>
  <si>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</si>
  <si>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</si>
  <si>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</si>
  <si>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</si>
  <si>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</si>
  <si>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</si>
  <si>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</si>
  <si>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</si>
  <si>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</si>
  <si>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</si>
  <si>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</si>
  <si>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</si>
  <si>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</si>
  <si>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</si>
  <si>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</si>
  <si>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</si>
  <si>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</si>
  <si>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</si>
  <si>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</si>
  <si>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</si>
  <si>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</si>
  <si>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</si>
  <si>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</si>
  <si>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</si>
  <si>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</si>
  <si>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</si>
  <si>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</si>
  <si>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</si>
  <si>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</si>
  <si>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</si>
  <si>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</si>
  <si>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</si>
  <si>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</si>
  <si>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</si>
  <si>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</si>
  <si>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</si>
  <si>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</si>
  <si>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</si>
  <si>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</si>
  <si>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</si>
  <si>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</si>
  <si>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</si>
  <si>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</si>
  <si>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</si>
  <si>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</si>
  <si>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</si>
  <si>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</si>
  <si>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</si>
  <si>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</si>
  <si>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</si>
  <si>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</si>
  <si>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</si>
  <si>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</si>
  <si>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</si>
  <si>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</si>
  <si>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</si>
  <si>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</si>
  <si>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</si>
  <si>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</si>
  <si>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</si>
  <si>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</si>
  <si>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</si>
  <si>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</si>
  <si>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</si>
  <si>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</si>
  <si>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</si>
  <si>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</si>
  <si>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</si>
  <si>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</si>
  <si>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</si>
  <si>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</si>
  <si>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</si>
  <si>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</si>
  <si>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</si>
  <si>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</si>
  <si>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</si>
  <si>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</si>
  <si>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</si>
  <si>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</si>
  <si>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</si>
  <si>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</si>
  <si>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</si>
  <si>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</si>
  <si>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</si>
  <si>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</si>
  <si>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</si>
  <si>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</si>
  <si>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</si>
  <si>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</si>
  <si>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</si>
  <si>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</si>
  <si>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</si>
  <si>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</si>
  <si>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</si>
  <si>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</si>
  <si>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</si>
  <si>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</si>
  <si>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</si>
  <si>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</si>
  <si>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</si>
  <si>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</si>
  <si>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</si>
  <si>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</si>
  <si>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</si>
  <si>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</si>
  <si>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</si>
  <si>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</si>
  <si>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</si>
  <si>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</si>
  <si>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</si>
  <si>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</si>
  <si>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</si>
  <si>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</si>
  <si>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</si>
  <si>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</si>
  <si>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</si>
  <si>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</si>
  <si>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</si>
  <si>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</si>
  <si>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</si>
  <si>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</si>
  <si>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</si>
  <si>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</si>
  <si>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</si>
  <si>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</si>
  <si>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</si>
  <si>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</si>
  <si>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</si>
  <si>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</si>
  <si>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</si>
  <si>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</si>
  <si>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</si>
  <si>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</si>
  <si>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</si>
  <si>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</si>
  <si>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</si>
  <si>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</si>
  <si>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</si>
  <si>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</si>
  <si>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</si>
  <si>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</si>
  <si>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</si>
  <si>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</si>
  <si>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</si>
  <si>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</si>
  <si>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</si>
  <si>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</si>
  <si>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</si>
  <si>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</si>
  <si>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</si>
  <si>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</si>
  <si>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</si>
  <si>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</si>
  <si>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</si>
  <si>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</si>
  <si>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</si>
  <si>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</si>
  <si>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</si>
  <si>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</si>
  <si>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</si>
  <si>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</si>
  <si>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</si>
  <si>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</si>
  <si>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</si>
  <si>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</si>
  <si>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</si>
  <si>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</si>
  <si>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</si>
  <si>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</si>
  <si>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</si>
  <si>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</si>
  <si>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</si>
  <si>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</si>
  <si>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</si>
  <si>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</si>
  <si>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</si>
  <si>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</si>
  <si>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</si>
  <si>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</si>
  <si>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</si>
  <si>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</si>
  <si>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</si>
  <si>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</si>
  <si>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</si>
  <si>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</si>
  <si>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</si>
  <si>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</si>
  <si>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</si>
  <si>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</si>
  <si>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</si>
  <si>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</si>
  <si>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</si>
  <si>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</si>
  <si>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</si>
  <si>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</si>
  <si>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</si>
  <si>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</si>
  <si>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</si>
  <si>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</si>
  <si>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</si>
  <si>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</si>
  <si>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</si>
  <si>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</si>
  <si>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</si>
  <si>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</si>
  <si>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</si>
  <si>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</si>
  <si>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</si>
  <si>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</si>
  <si>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</si>
  <si>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</si>
  <si>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</si>
  <si>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</si>
  <si>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</si>
  <si>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</si>
  <si>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</si>
  <si>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</si>
  <si>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</si>
  <si>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</si>
  <si>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</si>
  <si>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</si>
  <si>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</si>
  <si>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</si>
  <si>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</si>
  <si>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</si>
  <si>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</si>
  <si>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</si>
  <si>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</si>
  <si>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</si>
  <si>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</si>
  <si>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</si>
  <si>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</si>
  <si>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</si>
  <si>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</si>
  <si>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</si>
  <si>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</si>
  <si>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</si>
  <si>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</si>
  <si>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</si>
  <si>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</si>
  <si>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</si>
  <si>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</si>
  <si>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</si>
  <si>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</si>
  <si>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</si>
  <si>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</si>
  <si>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</si>
  <si>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</si>
  <si>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</si>
  <si>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</si>
  <si>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</si>
  <si>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</si>
  <si>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</si>
  <si>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</si>
  <si>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</si>
  <si>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</si>
  <si>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</si>
  <si>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</si>
  <si>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</si>
  <si>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</si>
  <si>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</si>
  <si>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</si>
  <si>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</si>
  <si>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</si>
  <si>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</si>
  <si>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</si>
  <si>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</si>
  <si>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</si>
  <si>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</si>
  <si>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</si>
  <si>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</si>
  <si>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</si>
  <si>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</si>
  <si>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</si>
  <si>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</si>
  <si>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</si>
  <si>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</si>
  <si>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</si>
  <si>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</si>
  <si>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</si>
  <si>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</si>
  <si>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</si>
  <si>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</si>
  <si>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</si>
  <si>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</si>
  <si>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</si>
  <si>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</si>
  <si>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</si>
  <si>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</si>
  <si>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</si>
  <si>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</si>
  <si>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</si>
  <si>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</si>
  <si>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</si>
  <si>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</si>
  <si>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</si>
  <si>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</si>
  <si>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</si>
  <si>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</si>
  <si>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</si>
  <si>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</si>
  <si>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</si>
  <si>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</si>
  <si>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</si>
  <si>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</si>
  <si>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</si>
  <si>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</si>
  <si>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</si>
  <si>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</si>
  <si>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</si>
  <si>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</si>
  <si>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</si>
  <si>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</si>
  <si>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</si>
  <si>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</si>
  <si>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</si>
  <si>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</si>
  <si>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</si>
  <si>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</si>
  <si>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</si>
  <si>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</si>
  <si>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</si>
  <si>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</si>
  <si>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</si>
  <si>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</si>
  <si>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</si>
  <si>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</si>
  <si>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</si>
  <si>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</si>
  <si>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</si>
  <si>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</si>
  <si>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</si>
  <si>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</si>
  <si>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</si>
  <si>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</si>
  <si>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</si>
  <si>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</si>
  <si>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</si>
  <si>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</si>
  <si>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</si>
  <si>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</si>
  <si>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</si>
  <si>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</si>
  <si>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</si>
  <si>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</si>
  <si>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</si>
  <si>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</si>
  <si>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</si>
  <si>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</si>
  <si>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</si>
  <si>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</si>
  <si>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</si>
  <si>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</si>
  <si>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</si>
  <si>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</si>
  <si>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</si>
  <si>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</si>
  <si>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</si>
  <si>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</si>
  <si>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</si>
  <si>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</si>
  <si>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</si>
  <si>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</si>
  <si>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</si>
  <si>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</si>
  <si>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</si>
  <si>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</si>
  <si>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</si>
  <si>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</si>
  <si>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</si>
  <si>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</si>
  <si>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</si>
  <si>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</si>
  <si>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</si>
  <si>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</si>
  <si>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</si>
  <si>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</si>
  <si>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</si>
  <si>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</si>
  <si>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</si>
  <si>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</si>
  <si>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</si>
  <si>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</si>
  <si>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</si>
  <si>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</si>
  <si>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</si>
  <si>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</si>
  <si>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</si>
  <si>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</si>
  <si>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</si>
  <si>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</si>
  <si>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</si>
  <si>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</si>
  <si>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</si>
  <si>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</si>
  <si>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</si>
  <si>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</si>
  <si>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</si>
  <si>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</si>
  <si>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</si>
  <si>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</si>
  <si>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</si>
  <si>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</si>
  <si>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</si>
  <si>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</si>
  <si>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</si>
  <si>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</si>
  <si>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</si>
  <si>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</si>
  <si>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</si>
  <si>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</si>
  <si>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</si>
  <si>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</si>
  <si>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</si>
  <si>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</si>
  <si>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</si>
  <si>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</si>
  <si>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</si>
  <si>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</si>
  <si>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</si>
  <si>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</si>
  <si>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</si>
  <si>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</si>
  <si>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</si>
  <si>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</si>
  <si>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</si>
  <si>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</si>
  <si>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</si>
  <si>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</si>
  <si>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</si>
  <si>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</si>
  <si>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</si>
  <si>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</si>
  <si>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</si>
  <si>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</si>
  <si>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</si>
  <si>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</si>
  <si>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</si>
  <si>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</si>
  <si>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</si>
  <si>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</si>
  <si>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</si>
  <si>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</si>
  <si>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</si>
  <si>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</si>
  <si>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</si>
  <si>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</si>
  <si>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</si>
  <si>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</si>
  <si>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</si>
  <si>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</si>
  <si>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</si>
  <si>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</si>
  <si>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</si>
  <si>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</si>
  <si>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</si>
  <si>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</si>
  <si>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</si>
  <si>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</si>
  <si>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</si>
  <si>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</si>
  <si>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</si>
  <si>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</si>
  <si>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</si>
  <si>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</si>
  <si>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</si>
  <si>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</si>
  <si>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</si>
  <si>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</si>
  <si>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</si>
  <si>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</si>
  <si>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</si>
  <si>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</si>
  <si>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</si>
  <si>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</si>
  <si>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</si>
  <si>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</si>
  <si>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</si>
  <si>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</si>
  <si>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</si>
  <si>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</si>
  <si>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</si>
  <si>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</si>
  <si>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</si>
  <si>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</si>
  <si>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</si>
  <si>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</si>
  <si>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</si>
  <si>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</si>
  <si>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</si>
  <si>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</si>
  <si>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</si>
  <si>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</si>
  <si>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</si>
  <si>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</si>
  <si>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</si>
  <si>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</si>
  <si>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</si>
  <si>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</si>
  <si>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</si>
  <si>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</si>
  <si>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</si>
  <si>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</si>
  <si>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</si>
  <si>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</si>
  <si>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</si>
  <si>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</si>
  <si>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</si>
  <si>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</si>
  <si>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</si>
  <si>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</si>
  <si>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</si>
  <si>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</si>
  <si>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</si>
  <si>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</si>
  <si>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</si>
  <si>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</si>
  <si>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</si>
  <si>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</si>
  <si>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</si>
  <si>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</si>
  <si>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</si>
  <si>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</si>
  <si>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</si>
  <si>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</si>
  <si>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</si>
  <si>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</si>
  <si>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</si>
  <si>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</si>
  <si>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</si>
  <si>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</si>
  <si>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</si>
  <si>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</si>
  <si>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</si>
  <si>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</si>
  <si>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</si>
  <si>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</si>
  <si>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</si>
  <si>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</si>
  <si>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</si>
  <si>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</si>
  <si>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</si>
  <si>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</si>
  <si>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</si>
  <si>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</si>
  <si>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</si>
  <si>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</si>
  <si>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</si>
  <si>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</si>
  <si>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</si>
  <si>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</si>
  <si>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</si>
  <si>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</si>
  <si>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</si>
  <si>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</si>
  <si>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</si>
  <si>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</si>
  <si>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</si>
  <si>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</si>
  <si>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</si>
  <si>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</si>
  <si>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</si>
  <si>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</si>
  <si>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</si>
  <si>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</si>
  <si>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</si>
  <si>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</si>
  <si>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</si>
  <si>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</si>
  <si>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</si>
  <si>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</si>
  <si>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</si>
  <si>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</si>
  <si>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</si>
  <si>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</si>
  <si>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</si>
  <si>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</si>
  <si>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</si>
  <si>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</si>
  <si>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</si>
  <si>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</si>
  <si>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</si>
  <si>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</si>
  <si>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</si>
  <si>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</si>
  <si>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</si>
  <si>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</si>
  <si>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</si>
  <si>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</si>
  <si>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</si>
  <si>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</si>
  <si>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</si>
  <si>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</si>
  <si>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</si>
  <si>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</si>
  <si>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</si>
  <si>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</si>
  <si>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</si>
  <si>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</si>
  <si>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</si>
  <si>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</si>
  <si>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</si>
  <si>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</si>
  <si>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</si>
  <si>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</si>
  <si>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</si>
  <si>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</si>
  <si>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</si>
  <si>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</si>
  <si>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</si>
  <si>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</si>
  <si>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</si>
  <si>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</si>
  <si>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</si>
  <si>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</si>
  <si>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</si>
  <si>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</si>
  <si>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</si>
  <si>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</si>
  <si>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</si>
  <si>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</si>
  <si>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</si>
  <si>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</si>
  <si>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</si>
  <si>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</si>
  <si>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</si>
  <si>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</si>
  <si>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</si>
  <si>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</si>
  <si>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</si>
  <si>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</si>
  <si>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</si>
  <si>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</si>
  <si>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</si>
  <si>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</si>
  <si>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</si>
  <si>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</si>
  <si>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</si>
  <si>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</si>
  <si>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</si>
  <si>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</si>
  <si>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</si>
  <si>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</si>
  <si>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</si>
  <si>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</si>
  <si>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</si>
  <si>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</si>
  <si>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</si>
  <si>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</si>
  <si>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</si>
  <si>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</si>
  <si>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</si>
  <si>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</si>
  <si>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</si>
  <si>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</si>
  <si>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</si>
  <si>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</si>
  <si>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</si>
  <si>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</si>
  <si>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</si>
  <si>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</si>
  <si>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</si>
  <si>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</si>
  <si>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</si>
  <si>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</si>
  <si>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</si>
  <si>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</si>
  <si>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</si>
  <si>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</si>
  <si>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</si>
  <si>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</si>
  <si>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</si>
  <si>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</si>
  <si>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</si>
  <si>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</si>
  <si>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</si>
  <si>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</si>
  <si>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</si>
  <si>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</si>
  <si>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</si>
  <si>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</si>
  <si>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</si>
  <si>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</si>
  <si>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</si>
  <si>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</si>
  <si>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</si>
  <si>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</si>
  <si>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</si>
  <si>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</si>
  <si>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</si>
  <si>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</si>
  <si>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</si>
  <si>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</si>
  <si>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</si>
  <si>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</si>
  <si>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</si>
  <si>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</si>
  <si>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</si>
  <si>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</si>
  <si>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</si>
  <si>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</si>
  <si>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</si>
  <si>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</si>
  <si>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</si>
  <si>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</si>
  <si>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</si>
  <si>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</si>
  <si>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</si>
  <si>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</si>
  <si>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</si>
  <si>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</si>
  <si>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</si>
  <si>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</si>
  <si>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</si>
  <si>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</si>
  <si>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</si>
  <si>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</si>
  <si>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</si>
  <si>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</si>
  <si>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</si>
  <si>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</si>
  <si>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</si>
  <si>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</si>
  <si>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</si>
  <si>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</si>
  <si>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</si>
  <si>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</si>
  <si>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</si>
  <si>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</si>
  <si>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</si>
  <si>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</si>
  <si>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</si>
  <si>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</si>
  <si>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</si>
  <si>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</si>
  <si>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</si>
  <si>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</si>
  <si>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</si>
  <si>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</si>
  <si>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</si>
  <si>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</si>
  <si>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</si>
  <si>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</si>
  <si>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</si>
  <si>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</si>
  <si>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</si>
  <si>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</si>
  <si>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</si>
  <si>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</si>
  <si>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</si>
  <si>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</si>
  <si>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</si>
  <si>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</si>
  <si>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</si>
  <si>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</si>
  <si>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</si>
  <si>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</si>
  <si>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</si>
  <si>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</si>
  <si>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</si>
  <si>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</si>
  <si>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</si>
  <si>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</si>
  <si>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</si>
  <si>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</si>
  <si>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</si>
  <si>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</si>
  <si>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</si>
  <si>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</si>
  <si>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</si>
  <si>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</si>
  <si>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</si>
  <si>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</si>
  <si>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</si>
  <si>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</si>
  <si>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</si>
  <si>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</si>
  <si>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</si>
  <si>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</si>
  <si>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</si>
  <si>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</si>
  <si>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</si>
  <si>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</si>
  <si>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</si>
  <si>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</si>
  <si>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</si>
  <si>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</si>
  <si>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</si>
  <si>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</si>
  <si>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</si>
  <si>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</si>
  <si>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</si>
  <si>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</si>
  <si>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</si>
  <si>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</si>
  <si>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</si>
  <si>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</si>
  <si>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</si>
  <si>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</si>
  <si>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</si>
  <si>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</si>
  <si>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</si>
  <si>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</si>
  <si>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</si>
  <si>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</si>
  <si>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</si>
  <si>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</si>
  <si>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</si>
  <si>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</si>
  <si>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</si>
  <si>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</si>
  <si>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</si>
  <si>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</si>
  <si>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</si>
  <si>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</si>
  <si>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</si>
  <si>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</si>
  <si>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</si>
  <si>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</si>
  <si>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</si>
  <si>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</si>
  <si>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</si>
  <si>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</si>
  <si>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</si>
  <si>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</si>
  <si>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</si>
  <si>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</si>
  <si>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</si>
  <si>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</si>
  <si>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</si>
  <si>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</si>
  <si>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</si>
  <si>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</si>
  <si>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</si>
  <si>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</si>
  <si>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</si>
  <si>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</si>
  <si>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</si>
  <si>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</si>
  <si>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</si>
  <si>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</si>
  <si>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</si>
  <si>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</si>
  <si>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</si>
  <si>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</si>
  <si>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</si>
  <si>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</si>
  <si>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</si>
  <si>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</si>
  <si>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</si>
  <si>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</si>
  <si>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</si>
  <si>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</si>
  <si>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</si>
  <si>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</si>
  <si>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</si>
  <si>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</si>
  <si>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</si>
  <si>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</si>
  <si>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</si>
  <si>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</si>
  <si>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</si>
  <si>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</si>
  <si>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</si>
  <si>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</si>
  <si>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</si>
  <si>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</si>
  <si>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</si>
  <si>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</si>
  <si>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</si>
  <si>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</si>
  <si>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</si>
  <si>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</si>
  <si>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</si>
  <si>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</si>
  <si>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</si>
  <si>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</si>
  <si>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</si>
  <si>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</si>
  <si>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</si>
  <si>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</si>
  <si>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</si>
  <si>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</si>
  <si>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</si>
  <si>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</si>
  <si>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</si>
  <si>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</si>
  <si>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</si>
  <si>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</si>
  <si>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</si>
  <si>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</si>
  <si>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</si>
  <si>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</si>
  <si>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</si>
  <si>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</si>
  <si>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</si>
  <si>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</si>
  <si>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</si>
  <si>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</si>
  <si>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</si>
  <si>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</si>
  <si>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</si>
  <si>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</si>
  <si>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</si>
  <si>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</si>
  <si>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</si>
  <si>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</si>
  <si>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</si>
  <si>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</si>
  <si>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</si>
  <si>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</si>
  <si>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</si>
  <si>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</si>
  <si>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</si>
  <si>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</si>
  <si>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</si>
  <si>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</si>
  <si>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</si>
  <si>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</si>
  <si>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</si>
  <si>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</si>
  <si>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</si>
  <si>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</si>
  <si>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</si>
  <si>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</si>
  <si>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</si>
  <si>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</si>
  <si>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</si>
  <si>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</si>
  <si>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</si>
  <si>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</si>
  <si>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</si>
  <si>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</si>
  <si>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</si>
  <si>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</si>
  <si>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</si>
  <si>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</si>
  <si>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</si>
  <si>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</si>
  <si>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</si>
  <si>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</si>
  <si>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</si>
  <si>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</si>
  <si>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</si>
  <si>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</si>
  <si>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</si>
  <si>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</si>
  <si>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</si>
  <si>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</si>
  <si>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</si>
  <si>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</si>
  <si>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</si>
  <si>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</si>
  <si>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</si>
  <si>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</si>
  <si>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</si>
  <si>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</si>
  <si>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</si>
  <si>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</si>
  <si>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</si>
  <si>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</si>
  <si>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</si>
  <si>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</si>
  <si>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</si>
  <si>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</si>
  <si>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</si>
  <si>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</si>
  <si>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</si>
  <si>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</si>
  <si>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</si>
  <si>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</si>
  <si>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</si>
  <si>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</si>
  <si>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</si>
  <si>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</si>
  <si>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</si>
  <si>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</si>
  <si>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</si>
  <si>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</si>
  <si>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</si>
  <si>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</si>
  <si>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</si>
  <si>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</si>
  <si>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</si>
  <si>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</si>
  <si>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</si>
  <si>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</si>
  <si>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</si>
  <si>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</si>
  <si>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</si>
  <si>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</si>
  <si>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</si>
  <si>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</si>
  <si>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</si>
  <si>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</si>
  <si>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</si>
  <si>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</si>
  <si>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</si>
  <si>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</si>
  <si>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</si>
  <si>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</si>
  <si>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</si>
  <si>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</si>
  <si>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</si>
  <si>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</si>
  <si>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</si>
  <si>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</si>
  <si>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</si>
  <si>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</si>
  <si>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</si>
  <si>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</si>
  <si>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</si>
  <si>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</si>
  <si>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</si>
  <si>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</si>
  <si>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</si>
  <si>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</si>
  <si>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</si>
  <si>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</si>
  <si>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</si>
  <si>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</si>
  <si>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</si>
  <si>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</si>
  <si>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</si>
  <si>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</si>
  <si>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</si>
  <si>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</si>
  <si>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</si>
  <si>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</si>
  <si>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</si>
  <si>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</si>
  <si>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</si>
  <si>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</si>
  <si>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</si>
  <si>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</si>
  <si>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</si>
  <si>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</si>
  <si>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</si>
  <si>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</si>
  <si>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</si>
  <si>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</si>
  <si>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</si>
  <si>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</si>
  <si>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</si>
  <si>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</si>
  <si>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</si>
  <si>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</si>
  <si>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</si>
  <si>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</si>
  <si>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</si>
  <si>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</si>
  <si>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</si>
  <si>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</si>
  <si>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</si>
  <si>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</si>
  <si>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</si>
  <si>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</si>
  <si>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</si>
  <si>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</si>
  <si>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</si>
  <si>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</si>
  <si>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</si>
  <si>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</si>
  <si>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</si>
  <si>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</si>
  <si>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</si>
  <si>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</si>
  <si>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</si>
  <si>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</si>
  <si>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</si>
  <si>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</si>
  <si>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</si>
  <si>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</si>
  <si>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</si>
  <si>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</si>
  <si>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</si>
  <si>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</si>
  <si>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</si>
  <si>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</si>
  <si>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</si>
  <si>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</si>
  <si>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</si>
  <si>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</si>
  <si>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</si>
  <si>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</si>
  <si>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</si>
  <si>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</si>
  <si>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</si>
  <si>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</si>
  <si>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</si>
  <si>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</si>
  <si>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</si>
  <si>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</si>
  <si>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</si>
  <si>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</si>
  <si>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</si>
  <si>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</si>
  <si>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</si>
  <si>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</si>
  <si>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</si>
  <si>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</si>
  <si>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</si>
  <si>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</si>
  <si>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</si>
  <si>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</si>
  <si>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</si>
  <si>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</si>
  <si>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</si>
  <si>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</si>
  <si>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</si>
  <si>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</si>
  <si>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</si>
  <si>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</si>
  <si>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</si>
  <si>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</si>
  <si>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</si>
  <si>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</si>
  <si>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</si>
  <si>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</si>
  <si>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</si>
  <si>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</si>
  <si>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</si>
  <si>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</si>
  <si>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</si>
  <si>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</si>
  <si>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</si>
  <si>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</si>
  <si>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</si>
  <si>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</si>
  <si>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</si>
  <si>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</si>
  <si>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</si>
  <si>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</si>
  <si>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</si>
  <si>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</si>
  <si>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</si>
  <si>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</si>
  <si>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</si>
  <si>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</si>
  <si>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</si>
  <si>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</si>
  <si>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</si>
  <si>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</si>
  <si>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</si>
  <si>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</si>
  <si>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</si>
  <si>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</si>
  <si>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</si>
  <si>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</si>
  <si>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</si>
  <si>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</si>
  <si>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</si>
  <si>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</si>
  <si>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</si>
  <si>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</si>
  <si>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</si>
  <si>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</si>
  <si>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</si>
  <si>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</si>
  <si>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</si>
  <si>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</si>
  <si>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</si>
  <si>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</si>
  <si>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</si>
  <si>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</si>
  <si>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</si>
  <si>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</si>
  <si>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</si>
  <si>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</si>
  <si>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</si>
  <si>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</si>
  <si>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</si>
  <si>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</si>
  <si>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</si>
  <si>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</si>
  <si>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</si>
  <si>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</si>
  <si>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</si>
  <si>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</si>
  <si>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</si>
  <si>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</si>
  <si>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</si>
  <si>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</si>
  <si>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</si>
  <si>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</si>
  <si>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</si>
  <si>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</si>
  <si>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</si>
  <si>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</si>
  <si>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</si>
  <si>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</si>
  <si>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</si>
  <si>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</si>
  <si>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</si>
  <si>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</si>
  <si>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</si>
  <si>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</si>
  <si>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</si>
  <si>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</si>
  <si>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</si>
  <si>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</si>
  <si>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</si>
  <si>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</si>
  <si>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</si>
  <si>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</si>
  <si>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</si>
  <si>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</si>
  <si>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</si>
  <si>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</si>
  <si>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</si>
  <si>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</si>
  <si>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</si>
  <si>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</si>
  <si>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</si>
  <si>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</si>
  <si>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</si>
  <si>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</si>
  <si>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</si>
  <si>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</si>
  <si>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</si>
  <si>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</si>
  <si>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</si>
  <si>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</si>
  <si>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</si>
  <si>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</si>
  <si>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</si>
  <si>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</si>
  <si>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</si>
  <si>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</si>
  <si>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</si>
  <si>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</si>
  <si>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</si>
  <si>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</si>
  <si>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</si>
  <si>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</si>
  <si>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</si>
  <si>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</si>
  <si>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</si>
  <si>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</si>
  <si>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</si>
  <si>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</si>
  <si>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</si>
  <si>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</si>
  <si>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</si>
  <si>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</si>
  <si>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</si>
  <si>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</si>
  <si>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</si>
  <si>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</si>
  <si>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</si>
  <si>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</si>
  <si>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</si>
  <si>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</si>
  <si>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</si>
  <si>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</si>
  <si>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</si>
  <si>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</si>
  <si>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</si>
  <si>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</si>
  <si>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</si>
  <si>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</si>
  <si>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</si>
  <si>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</si>
  <si>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</si>
  <si>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</si>
  <si>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</si>
  <si>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</si>
  <si>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</si>
  <si>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</si>
  <si>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</si>
  <si>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</si>
  <si>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</si>
  <si>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</si>
  <si>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</si>
  <si>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</si>
  <si>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</si>
  <si>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</si>
  <si>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</si>
  <si>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</si>
  <si>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</si>
  <si>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</si>
  <si>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</si>
  <si>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</si>
  <si>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</si>
  <si>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</si>
  <si>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</si>
  <si>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</si>
  <si>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</si>
  <si>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</si>
  <si>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</si>
  <si>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</si>
  <si>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</si>
  <si>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</si>
  <si>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</si>
  <si>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</si>
  <si>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</si>
  <si>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</si>
  <si>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</si>
  <si>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</si>
  <si>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</si>
  <si>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</si>
  <si>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</si>
  <si>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</si>
  <si>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</si>
  <si>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</si>
  <si>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</si>
  <si>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</si>
  <si>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</si>
  <si>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</si>
  <si>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</si>
  <si>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</si>
  <si>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</si>
  <si>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</si>
  <si>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</si>
  <si>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</si>
  <si>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</si>
  <si>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</si>
  <si>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</si>
  <si>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</si>
  <si>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</si>
  <si>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</si>
  <si>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</si>
  <si>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</si>
  <si>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</si>
  <si>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</si>
  <si>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</si>
  <si>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</si>
  <si>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</si>
  <si>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</si>
  <si>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</si>
  <si>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</si>
  <si>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</si>
  <si>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</si>
  <si>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</si>
  <si>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</si>
  <si>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</si>
  <si>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</si>
  <si>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</si>
  <si>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</si>
  <si>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</si>
  <si>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</si>
  <si>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</si>
  <si>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</si>
  <si>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</si>
  <si>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</si>
  <si>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</si>
  <si>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</si>
  <si>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</si>
  <si>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</si>
  <si>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</si>
  <si>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</si>
  <si>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</si>
  <si>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</si>
  <si>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</si>
  <si>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</si>
  <si>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</si>
  <si>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</si>
  <si>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</si>
  <si>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</si>
  <si>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</si>
  <si>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</si>
  <si>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</si>
  <si>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</si>
  <si>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</si>
  <si>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</si>
  <si>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</si>
  <si>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</si>
  <si>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</si>
  <si>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</si>
  <si>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</si>
  <si>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</si>
  <si>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</si>
  <si>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</si>
  <si>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</si>
  <si>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</si>
  <si>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</si>
  <si>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</si>
  <si>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</si>
  <si>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</si>
  <si>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</si>
  <si>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</si>
  <si>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</si>
  <si>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</si>
  <si>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</si>
  <si>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</si>
  <si>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</si>
  <si>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</si>
  <si>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</si>
  <si>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</si>
  <si>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</si>
  <si>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</si>
  <si>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</si>
  <si>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</si>
  <si>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</si>
  <si>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</si>
  <si>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</si>
  <si>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</si>
  <si>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</si>
  <si>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</si>
  <si>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</si>
  <si>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</si>
  <si>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</si>
  <si>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</si>
  <si>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</si>
  <si>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</si>
  <si>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</si>
  <si>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</si>
  <si>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</si>
  <si>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</si>
  <si>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</si>
  <si>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</si>
  <si>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</si>
  <si>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</si>
  <si>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</si>
  <si>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</si>
  <si>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</si>
  <si>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</si>
  <si>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</si>
  <si>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</si>
  <si>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</si>
  <si>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</si>
  <si>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</si>
  <si>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</si>
  <si>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</si>
  <si>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</si>
  <si>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</si>
  <si>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</si>
  <si>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</si>
  <si>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</si>
  <si>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</si>
  <si>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</si>
  <si>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</si>
  <si>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</si>
  <si>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</si>
  <si>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</si>
  <si>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</si>
  <si>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</si>
  <si>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</si>
  <si>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</si>
  <si>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</si>
  <si>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</si>
  <si>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</si>
  <si>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</si>
  <si>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</si>
  <si>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</si>
  <si>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</si>
  <si>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</si>
  <si>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</si>
  <si>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</si>
  <si>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</si>
  <si>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</si>
  <si>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</si>
  <si>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</si>
  <si>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</si>
  <si>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</si>
  <si>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</si>
  <si>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</si>
  <si>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</si>
  <si>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</si>
  <si>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</si>
  <si>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</si>
  <si>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</si>
  <si>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</si>
  <si>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</si>
  <si>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</si>
  <si>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</si>
  <si>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</si>
  <si>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</si>
  <si>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</si>
  <si>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</si>
  <si>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</si>
  <si>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</si>
  <si>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</si>
  <si>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</si>
  <si>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</si>
  <si>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</si>
  <si>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</si>
  <si>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</si>
  <si>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</si>
  <si>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</si>
  <si>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</si>
  <si>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</si>
  <si>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</si>
  <si>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</si>
  <si>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</si>
  <si>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</si>
  <si>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</si>
  <si>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</si>
  <si>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</si>
  <si>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</si>
  <si>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</si>
  <si>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</si>
  <si>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</si>
  <si>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</si>
  <si>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</si>
  <si>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</si>
  <si>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</si>
  <si>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</si>
  <si>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</si>
  <si>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</si>
  <si>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</si>
  <si>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</si>
  <si>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</si>
  <si>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</si>
  <si>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</si>
  <si>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</si>
  <si>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</si>
  <si>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</si>
  <si>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</si>
  <si>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</si>
  <si>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</si>
  <si>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</si>
  <si>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</si>
  <si>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</si>
  <si>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</si>
  <si>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</si>
  <si>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</si>
  <si>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</si>
  <si>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</si>
  <si>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</si>
  <si>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</si>
  <si>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</si>
  <si>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</si>
  <si>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</si>
  <si>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</si>
  <si>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</si>
  <si>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</si>
  <si>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</si>
  <si>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</si>
  <si>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</si>
  <si>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</si>
  <si>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</si>
  <si>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</si>
  <si>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</si>
  <si>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</si>
  <si>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</si>
  <si>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</si>
  <si>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</si>
  <si>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</si>
  <si>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</si>
  <si>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</si>
  <si>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</si>
  <si>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</si>
  <si>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</si>
  <si>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</si>
  <si>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</si>
  <si>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</si>
  <si>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</si>
  <si>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</si>
  <si>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</si>
  <si>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</si>
  <si>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</si>
  <si>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</si>
  <si>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</si>
  <si>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</si>
  <si>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</si>
  <si>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</si>
  <si>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</si>
  <si>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</si>
  <si>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</si>
  <si>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</si>
  <si>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</si>
  <si>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</si>
  <si>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</si>
  <si>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</si>
  <si>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</si>
  <si>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</si>
  <si>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</si>
  <si>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</si>
  <si>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</si>
  <si>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</si>
  <si>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</si>
  <si>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</si>
  <si>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</si>
  <si>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</si>
  <si>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</si>
  <si>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</si>
  <si>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</si>
  <si>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</si>
  <si>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</si>
  <si>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</si>
  <si>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</si>
  <si>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</si>
  <si>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</si>
  <si>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</si>
  <si>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</si>
  <si>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</si>
  <si>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</si>
  <si>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</si>
  <si>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</si>
  <si>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</si>
  <si>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</si>
  <si>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</si>
  <si>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</si>
  <si>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</si>
  <si>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</si>
  <si>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</si>
  <si>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</si>
  <si>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</si>
  <si>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</si>
  <si>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</si>
  <si>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</si>
  <si>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</si>
  <si>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</si>
  <si>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</si>
  <si>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</si>
  <si>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</si>
  <si>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</si>
  <si>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</si>
  <si>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</si>
  <si>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</si>
  <si>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</si>
  <si>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</si>
  <si>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</si>
  <si>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</si>
  <si>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</si>
  <si>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</si>
  <si>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</si>
  <si>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</si>
  <si>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</si>
  <si>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</si>
  <si>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</si>
  <si>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</si>
  <si>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</si>
  <si>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</si>
  <si>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</si>
  <si>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</si>
  <si>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</si>
  <si>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</si>
  <si>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</si>
  <si>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</si>
  <si>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</si>
  <si>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</si>
  <si>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</si>
  <si>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</si>
  <si>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</si>
  <si>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</si>
  <si>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</si>
  <si>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</si>
  <si>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</si>
  <si>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</si>
  <si>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</si>
  <si>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</si>
  <si>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</si>
  <si>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</si>
  <si>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</si>
  <si>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</si>
  <si>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</si>
  <si>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</si>
  <si>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</si>
  <si>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</si>
  <si>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</si>
  <si>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</si>
  <si>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</si>
  <si>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</si>
  <si>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</si>
  <si>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</si>
  <si>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</si>
  <si>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</si>
  <si>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</si>
  <si>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</si>
  <si>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</si>
  <si>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</si>
  <si>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</si>
  <si>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</si>
  <si>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</si>
  <si>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</si>
  <si>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</si>
  <si>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</si>
  <si>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</si>
  <si>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</si>
  <si>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</si>
  <si>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</si>
  <si>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</si>
  <si>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</si>
  <si>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</si>
  <si>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</si>
  <si>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</si>
  <si>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</si>
  <si>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</si>
  <si>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</si>
  <si>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</si>
  <si>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</si>
  <si>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</si>
  <si>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</si>
  <si>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</si>
  <si>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</si>
  <si>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</si>
  <si>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</si>
  <si>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</si>
  <si>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</si>
  <si>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</si>
  <si>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</si>
  <si>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</si>
  <si>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</si>
  <si>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</si>
  <si>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</si>
  <si>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</si>
  <si>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</si>
  <si>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</si>
  <si>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</si>
  <si>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</si>
  <si>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</si>
  <si>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</si>
  <si>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</si>
  <si>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</si>
  <si>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</si>
  <si>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</si>
  <si>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</si>
  <si>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</si>
  <si>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</si>
  <si>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</si>
  <si>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</si>
  <si>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</si>
  <si>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</si>
  <si>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</si>
  <si>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</si>
  <si>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</si>
  <si>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</si>
  <si>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</si>
  <si>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</si>
  <si>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</si>
  <si>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</si>
  <si>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</si>
  <si>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</si>
  <si>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</si>
  <si>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</si>
  <si>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</si>
  <si>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</si>
  <si>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</si>
  <si>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</si>
  <si>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</si>
  <si>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</si>
  <si>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</si>
  <si>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</si>
  <si>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</si>
  <si>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</si>
  <si>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</si>
  <si>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</si>
  <si>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</si>
  <si>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</si>
  <si>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</si>
  <si>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</si>
  <si>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</si>
  <si>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</si>
  <si>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</si>
  <si>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</si>
  <si>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</si>
  <si>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</si>
  <si>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</si>
  <si>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</si>
  <si>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</si>
  <si>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</si>
  <si>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</si>
  <si>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</si>
  <si>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</si>
  <si>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</si>
  <si>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</si>
  <si>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</si>
  <si>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</si>
  <si>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</si>
  <si>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</si>
  <si>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</si>
  <si>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</si>
  <si>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</si>
  <si>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</si>
  <si>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</si>
  <si>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</si>
  <si>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</si>
  <si>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</si>
  <si>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</si>
  <si>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</si>
  <si>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</si>
  <si>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</si>
  <si>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</si>
  <si>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</si>
  <si>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</si>
  <si>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</si>
  <si>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</si>
  <si>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</si>
  <si>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</si>
  <si>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</si>
  <si>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</si>
  <si>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</si>
  <si>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</si>
  <si>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</si>
  <si>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</si>
  <si>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</si>
  <si>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</si>
  <si>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</si>
  <si>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</si>
  <si>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</si>
  <si>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</si>
  <si>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</si>
  <si>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</si>
  <si>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</si>
  <si>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</si>
  <si>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</si>
  <si>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</si>
  <si>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</si>
  <si>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</si>
  <si>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</si>
  <si>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</si>
  <si>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</si>
  <si>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</si>
  <si>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</si>
  <si>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</si>
  <si>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</si>
  <si>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</si>
  <si>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</si>
  <si>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</si>
  <si>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</si>
  <si>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</si>
  <si>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</si>
  <si>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</si>
  <si>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</si>
  <si>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</si>
  <si>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</si>
  <si>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</si>
  <si>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</si>
  <si>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</si>
  <si>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</si>
  <si>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</si>
  <si>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</si>
  <si>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</si>
  <si>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</si>
  <si>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</si>
  <si>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</si>
  <si>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</si>
  <si>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</si>
  <si>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</si>
  <si>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</si>
  <si>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</si>
  <si>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</si>
  <si>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</si>
  <si>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</si>
  <si>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</si>
  <si>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</si>
  <si>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</si>
  <si>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</si>
  <si>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</si>
  <si>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</si>
  <si>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</si>
  <si>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</si>
  <si>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</si>
  <si>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</si>
  <si>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</si>
  <si>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</si>
  <si>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</si>
  <si>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</si>
  <si>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</si>
  <si>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</si>
  <si>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</si>
  <si>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</si>
  <si>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</si>
  <si>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</si>
  <si>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</si>
  <si>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</si>
  <si>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</si>
  <si>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</si>
  <si>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</si>
  <si>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</si>
  <si>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</si>
  <si>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</si>
  <si>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</si>
  <si>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</si>
  <si>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</si>
  <si>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</si>
  <si>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</si>
  <si>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</si>
  <si>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</si>
  <si>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</si>
  <si>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</si>
  <si>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</si>
  <si>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</si>
  <si>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</si>
  <si>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</si>
  <si>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</si>
  <si>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</si>
  <si>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</si>
  <si>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</si>
  <si>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</si>
  <si>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</si>
  <si>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</si>
  <si>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</si>
  <si>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</si>
  <si>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</si>
  <si>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</si>
  <si>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</si>
  <si>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</si>
  <si>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</si>
  <si>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</si>
  <si>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</si>
  <si>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</si>
  <si>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</si>
  <si>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</si>
  <si>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</si>
  <si>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</si>
  <si>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</si>
  <si>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</si>
  <si>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</si>
  <si>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</si>
  <si>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</si>
  <si>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</si>
  <si>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</si>
  <si>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</si>
  <si>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</si>
  <si>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</si>
  <si>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</si>
  <si>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</si>
  <si>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</si>
  <si>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</si>
  <si>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</si>
  <si>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</si>
  <si>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</si>
  <si>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</si>
  <si>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</si>
  <si>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</si>
  <si>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</si>
  <si>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</si>
  <si>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</si>
  <si>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</si>
  <si>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</si>
  <si>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</si>
  <si>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</si>
  <si>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</si>
  <si>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</si>
  <si>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</si>
  <si>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</si>
  <si>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</si>
  <si>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</si>
  <si>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</si>
  <si>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</si>
  <si>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</si>
  <si>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</si>
  <si>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</si>
  <si>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</si>
  <si>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</si>
  <si>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</si>
  <si>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</si>
  <si>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</si>
  <si>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</si>
  <si>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</si>
  <si>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</si>
  <si>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</si>
  <si>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</si>
  <si>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</si>
  <si>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</si>
  <si>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</si>
  <si>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</si>
  <si>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</si>
  <si>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</si>
  <si>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</si>
  <si>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</si>
  <si>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</si>
  <si>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</si>
  <si>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</si>
  <si>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</si>
  <si>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</si>
  <si>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</si>
  <si>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</si>
  <si>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</si>
  <si>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</si>
  <si>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</si>
  <si>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</si>
  <si>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</si>
  <si>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</si>
  <si>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</si>
  <si>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</si>
  <si>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</si>
  <si>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</si>
  <si>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</si>
  <si>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</si>
  <si>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</si>
  <si>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</si>
  <si>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</si>
  <si>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</si>
  <si>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</si>
  <si>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</si>
  <si>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</si>
  <si>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</si>
  <si>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</si>
  <si>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</si>
  <si>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</si>
  <si>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</si>
  <si>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</si>
  <si>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</si>
  <si>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</si>
  <si>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</si>
  <si>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</si>
  <si>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</si>
  <si>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</si>
  <si>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</si>
  <si>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</si>
  <si>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</si>
  <si>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</si>
  <si>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</si>
  <si>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</si>
  <si>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</si>
  <si>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</si>
  <si>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</si>
  <si>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</si>
  <si>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</si>
  <si>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</si>
  <si>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</si>
  <si>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</si>
  <si>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</si>
  <si>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</si>
  <si>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</si>
  <si>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</si>
  <si>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</si>
  <si>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</si>
  <si>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</si>
  <si>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</si>
  <si>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</si>
  <si>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</si>
  <si>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</si>
  <si>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</si>
  <si>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</si>
  <si>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</si>
  <si>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</si>
  <si>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</si>
  <si>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</si>
  <si>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</si>
  <si>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</si>
  <si>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</si>
  <si>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</si>
  <si>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</si>
  <si>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</si>
  <si>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</si>
  <si>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</si>
  <si>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</si>
  <si>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</si>
  <si>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</si>
  <si>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</si>
  <si>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</si>
  <si>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</si>
  <si>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</si>
  <si>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</si>
  <si>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</si>
  <si>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</si>
  <si>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</si>
  <si>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</si>
  <si>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</si>
  <si>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</si>
  <si>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</si>
  <si>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</si>
  <si>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</si>
  <si>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</si>
  <si>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</si>
  <si>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</si>
  <si>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</si>
  <si>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</si>
  <si>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</si>
  <si>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</si>
  <si>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</si>
  <si>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</si>
  <si>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</si>
  <si>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</si>
  <si>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</si>
  <si>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</si>
  <si>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</si>
  <si>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</si>
  <si>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</si>
  <si>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</si>
  <si>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</si>
  <si>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</si>
  <si>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</si>
  <si>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</si>
  <si>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</si>
  <si>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</si>
  <si>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</si>
  <si>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</si>
  <si>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</si>
  <si>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</si>
  <si>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</si>
  <si>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</si>
  <si>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</si>
  <si>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</si>
  <si>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</si>
  <si>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</si>
  <si>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</si>
  <si>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</si>
  <si>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</si>
  <si>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</si>
  <si>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</si>
  <si>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</si>
  <si>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</si>
  <si>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</si>
  <si>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</si>
  <si>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</si>
  <si>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</si>
  <si>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</si>
  <si>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</si>
  <si>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</si>
  <si>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</si>
  <si>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</si>
  <si>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</si>
  <si>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</si>
  <si>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</si>
  <si>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</si>
  <si>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</si>
  <si>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</si>
  <si>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</si>
  <si>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</si>
  <si>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</si>
  <si>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</si>
  <si>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</si>
  <si>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</si>
  <si>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</si>
  <si>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</si>
  <si>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</si>
  <si>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</si>
  <si>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</si>
  <si>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</si>
  <si>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</si>
  <si>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</si>
  <si>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</si>
  <si>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</si>
  <si>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</si>
  <si>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</si>
  <si>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</si>
  <si>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</si>
  <si>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</si>
  <si>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</si>
  <si>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</si>
  <si>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</si>
  <si>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</si>
  <si>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</si>
  <si>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</si>
  <si>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</si>
  <si>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</si>
  <si>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</si>
  <si>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</si>
  <si>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</si>
  <si>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</si>
  <si>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</si>
  <si>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</si>
  <si>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</si>
  <si>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</si>
  <si>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</si>
  <si>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</si>
  <si>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</si>
  <si>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</si>
  <si>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</si>
  <si>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</si>
  <si>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</si>
  <si>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</si>
  <si>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</si>
  <si>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</si>
  <si>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</si>
  <si>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</si>
  <si>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</si>
  <si>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</si>
  <si>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</si>
  <si>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</si>
  <si>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</si>
  <si>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</si>
  <si>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</si>
  <si>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</si>
  <si>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</si>
  <si>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</si>
  <si>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</si>
  <si>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</si>
  <si>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</si>
  <si>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</si>
  <si>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</si>
  <si>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</si>
  <si>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</si>
  <si>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</si>
  <si>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</si>
  <si>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</si>
  <si>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</si>
  <si>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</si>
  <si>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</si>
  <si>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</si>
  <si>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</si>
  <si>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</si>
  <si>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</si>
  <si>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</si>
  <si>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</si>
  <si>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</si>
  <si>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</si>
  <si>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</si>
  <si>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</si>
  <si>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</si>
  <si>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</si>
  <si>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</si>
  <si>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</si>
  <si>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</si>
  <si>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</si>
  <si>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</si>
  <si>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</si>
  <si>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</si>
  <si>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</si>
  <si>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</si>
  <si>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</si>
  <si>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</si>
  <si>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</si>
  <si>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</si>
  <si>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</si>
  <si>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</si>
  <si>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</si>
  <si>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</si>
  <si>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</si>
  <si>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</si>
  <si>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</si>
  <si>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</si>
  <si>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</si>
  <si>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</si>
  <si>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</si>
  <si>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</si>
  <si>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</si>
  <si>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</si>
  <si>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</si>
  <si>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</si>
  <si>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</si>
  <si>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</si>
  <si>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</si>
  <si>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</si>
  <si>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</si>
  <si>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</si>
  <si>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</si>
  <si>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</si>
  <si>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</si>
  <si>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</si>
  <si>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</si>
  <si>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</si>
  <si>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</si>
  <si>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</si>
  <si>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</si>
  <si>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</si>
  <si>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</si>
  <si>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</si>
  <si>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</si>
  <si>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</si>
  <si>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</si>
  <si>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</si>
  <si>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</si>
  <si>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</si>
  <si>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</si>
  <si>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</si>
  <si>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</si>
  <si>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</si>
  <si>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</si>
  <si>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</si>
  <si>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</si>
  <si>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</si>
  <si>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</si>
  <si>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</si>
  <si>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</si>
  <si>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</si>
  <si>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</si>
  <si>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</si>
  <si>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</si>
  <si>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</si>
  <si>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</si>
  <si>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</si>
  <si>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</si>
  <si>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</si>
  <si>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</si>
  <si>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</si>
  <si>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</si>
  <si>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</si>
  <si>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</si>
  <si>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</si>
  <si>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</si>
  <si>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</si>
  <si>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</si>
  <si>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</si>
  <si>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</si>
  <si>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</si>
  <si>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</si>
  <si>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</si>
  <si>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</si>
  <si>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</si>
  <si>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</si>
  <si>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</si>
  <si>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</si>
  <si>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</si>
  <si>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</si>
  <si>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</si>
  <si>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</si>
  <si>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</si>
  <si>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</si>
  <si>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</si>
  <si>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</si>
  <si>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</si>
  <si>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</si>
  <si>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</si>
  <si>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</si>
  <si>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</si>
  <si>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</si>
  <si>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</si>
  <si>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</si>
  <si>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</si>
  <si>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</si>
  <si>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</si>
  <si>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</si>
  <si>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</si>
  <si>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</si>
  <si>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</si>
  <si>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</si>
  <si>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</si>
  <si>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</si>
  <si>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</si>
  <si>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</si>
  <si>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</si>
  <si>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</si>
  <si>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</si>
  <si>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</si>
  <si>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</si>
  <si>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</si>
  <si>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</si>
  <si>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</si>
  <si>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</si>
  <si>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</si>
  <si>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</si>
  <si>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</si>
  <si>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</si>
  <si>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</si>
  <si>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</si>
  <si>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</si>
  <si>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</si>
  <si>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</si>
  <si>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</si>
  <si>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</si>
  <si>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</si>
  <si>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</si>
  <si>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</si>
  <si>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</si>
  <si>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</si>
  <si>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</si>
  <si>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</si>
  <si>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</si>
  <si>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</si>
  <si>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</si>
  <si>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</si>
  <si>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</si>
  <si>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</si>
  <si>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</si>
  <si>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</si>
  <si>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</si>
  <si>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</si>
  <si>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</si>
  <si>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</si>
  <si>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</si>
  <si>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</si>
  <si>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</si>
  <si>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</si>
  <si>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</si>
  <si>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</si>
  <si>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</si>
  <si>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</si>
  <si>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</si>
  <si>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</si>
  <si>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</si>
  <si>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</si>
  <si>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</si>
  <si>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</si>
  <si>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</si>
  <si>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</si>
  <si>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</si>
  <si>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</si>
  <si>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</si>
  <si>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</si>
  <si>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</si>
  <si>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</si>
  <si>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</si>
  <si>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</si>
  <si>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</si>
  <si>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</si>
  <si>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</si>
  <si>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</si>
  <si>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</si>
  <si>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</si>
  <si>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</si>
  <si>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</si>
  <si>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</si>
  <si>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</si>
  <si>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</si>
  <si>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</si>
  <si>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</si>
  <si>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</si>
  <si>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</si>
  <si>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</si>
  <si>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</si>
  <si>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</si>
  <si>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</si>
  <si>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</si>
  <si>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</si>
  <si>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</si>
  <si>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</si>
  <si>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</si>
  <si>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</si>
  <si>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</si>
  <si>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</si>
  <si>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</si>
  <si>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</si>
  <si>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</si>
  <si>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</si>
  <si>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</si>
  <si>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</si>
  <si>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</si>
  <si>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</si>
  <si>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</si>
  <si>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</si>
  <si>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</si>
  <si>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</si>
  <si>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</si>
  <si>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</si>
  <si>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</si>
  <si>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</si>
  <si>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</si>
  <si>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</si>
  <si>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</si>
  <si>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</si>
  <si>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</si>
  <si>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</si>
  <si>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</si>
  <si>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</si>
  <si>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</si>
  <si>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</si>
  <si>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</si>
  <si>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</si>
  <si>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</si>
  <si>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</si>
  <si>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</si>
  <si>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</si>
  <si>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</si>
  <si>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</si>
  <si>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</si>
  <si>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</si>
  <si>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</si>
  <si>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</si>
  <si>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</si>
  <si>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</si>
  <si>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</si>
  <si>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</si>
  <si>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</si>
  <si>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</si>
  <si>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</si>
  <si>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</si>
  <si>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</si>
  <si>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</si>
  <si>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</si>
  <si>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</si>
  <si>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</si>
  <si>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</si>
  <si>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</si>
  <si>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</si>
  <si>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</si>
  <si>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</si>
  <si>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</si>
  <si>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</si>
  <si>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</si>
  <si>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</si>
  <si>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</si>
  <si>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</si>
  <si>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</si>
  <si>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</si>
  <si>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</si>
  <si>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</si>
  <si>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</si>
  <si>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</si>
  <si>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</si>
  <si>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</si>
  <si>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</si>
  <si>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</si>
  <si>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</si>
  <si>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</si>
  <si>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</si>
  <si>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</si>
  <si>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</si>
  <si>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</si>
  <si>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</si>
  <si>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</si>
  <si>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</si>
  <si>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</si>
  <si>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</si>
  <si>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</si>
  <si>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</si>
  <si>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</si>
  <si>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</si>
  <si>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</si>
  <si>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</si>
  <si>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</si>
  <si>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</si>
  <si>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</si>
  <si>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</si>
  <si>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</si>
  <si>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</si>
  <si>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</si>
  <si>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</si>
  <si>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</si>
  <si>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</si>
  <si>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</si>
  <si>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</si>
  <si>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</si>
  <si>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</si>
  <si>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</si>
  <si>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</si>
  <si>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</si>
  <si>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</si>
  <si>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</si>
  <si>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</si>
  <si>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</si>
  <si>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</si>
  <si>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</si>
  <si>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</si>
  <si>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</si>
  <si>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</si>
  <si>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</si>
  <si>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</si>
  <si>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</si>
  <si>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</si>
  <si>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</si>
  <si>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</si>
  <si>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</si>
  <si>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</si>
  <si>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</si>
  <si>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</si>
  <si>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</si>
  <si>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</si>
  <si>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</si>
  <si>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</si>
  <si>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</si>
  <si>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</si>
  <si>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</si>
  <si>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</si>
  <si>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</si>
  <si>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</si>
  <si>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</si>
  <si>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</si>
  <si>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</si>
  <si>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</si>
  <si>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</si>
  <si>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</si>
  <si>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</si>
  <si>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</si>
  <si>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</si>
  <si>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</si>
  <si>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</si>
  <si>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</si>
  <si>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</si>
  <si>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</si>
  <si>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</si>
  <si>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</si>
  <si>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</si>
  <si>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</si>
  <si>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</si>
  <si>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</si>
  <si>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</si>
  <si>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</si>
  <si>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</si>
  <si>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</si>
  <si>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</si>
  <si>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</si>
  <si>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</si>
  <si>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</si>
  <si>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</si>
  <si>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</si>
  <si>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</si>
  <si>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</si>
  <si>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</si>
  <si>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</si>
  <si>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</si>
  <si>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</si>
  <si>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</si>
  <si>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</si>
  <si>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</si>
  <si>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</si>
  <si>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</si>
  <si>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</si>
  <si>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</si>
  <si>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</si>
  <si>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</si>
  <si>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</si>
  <si>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</si>
  <si>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</si>
  <si>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</si>
  <si>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</si>
  <si>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</si>
  <si>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</si>
  <si>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</si>
  <si>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</si>
  <si>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</si>
  <si>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</si>
  <si>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</si>
  <si>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</si>
  <si>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</si>
  <si>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</si>
  <si>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</si>
  <si>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</si>
  <si>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</si>
  <si>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</si>
  <si>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</si>
  <si>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</si>
  <si>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</si>
  <si>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</si>
  <si>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</si>
  <si>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</si>
  <si>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</si>
  <si>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</si>
  <si>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</si>
  <si>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</si>
  <si>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</si>
  <si>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</si>
  <si>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</si>
  <si>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</si>
  <si>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</si>
  <si>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</si>
  <si>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</si>
  <si>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</si>
  <si>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</si>
  <si>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</si>
  <si>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</si>
  <si>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</si>
  <si>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</si>
  <si>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</si>
  <si>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</si>
  <si>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</si>
  <si>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</si>
  <si>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</si>
  <si>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</si>
  <si>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</si>
  <si>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</si>
  <si>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</si>
  <si>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</si>
  <si>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</si>
  <si>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</si>
  <si>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</si>
  <si>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</si>
  <si>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</si>
  <si>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</si>
  <si>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</si>
  <si>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</si>
  <si>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</si>
  <si>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</si>
  <si>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</si>
  <si>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</si>
  <si>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</si>
  <si>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</si>
  <si>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</si>
  <si>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</si>
  <si>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</si>
  <si>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</si>
  <si>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</si>
  <si>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</si>
  <si>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</si>
  <si>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</si>
  <si>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</si>
  <si>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</si>
  <si>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</si>
  <si>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</si>
  <si>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</si>
  <si>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</si>
  <si>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</si>
  <si>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</si>
  <si>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</si>
  <si>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</si>
  <si>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</si>
  <si>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</si>
  <si>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</si>
  <si>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</si>
  <si>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</si>
  <si>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</si>
  <si>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</si>
  <si>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</si>
  <si>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</si>
  <si>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</si>
  <si>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</si>
  <si>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</si>
  <si>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</si>
  <si>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</si>
  <si>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</si>
  <si>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</si>
  <si>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</si>
  <si>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</si>
  <si>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</si>
  <si>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</si>
  <si>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</si>
  <si>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</si>
  <si>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</si>
  <si>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</si>
  <si>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</si>
  <si>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</si>
  <si>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</si>
  <si>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</si>
  <si>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</si>
  <si>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</si>
  <si>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</si>
  <si>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</si>
  <si>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</si>
  <si>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</si>
  <si>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</si>
  <si>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</si>
  <si>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</si>
  <si>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</si>
  <si>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</si>
  <si>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</si>
  <si>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</si>
  <si>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</si>
  <si>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</si>
  <si>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</si>
  <si>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</si>
  <si>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</si>
  <si>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</si>
  <si>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</si>
  <si>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</si>
  <si>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</si>
  <si>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</si>
  <si>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</si>
  <si>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</si>
  <si>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</si>
  <si>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</si>
  <si>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</si>
  <si>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</si>
  <si>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</si>
  <si>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</si>
  <si>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</si>
  <si>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</si>
  <si>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</si>
  <si>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</si>
  <si>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</si>
  <si>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</si>
  <si>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</si>
  <si>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</si>
  <si>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</si>
  <si>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</si>
  <si>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</si>
  <si>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</si>
  <si>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</si>
  <si>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</si>
  <si>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</si>
  <si>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</si>
  <si>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</si>
  <si>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</si>
  <si>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</si>
  <si>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</si>
  <si>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</si>
  <si>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</si>
  <si>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</si>
  <si>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</si>
  <si>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</si>
  <si>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</si>
  <si>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</si>
  <si>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</si>
  <si>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</si>
  <si>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</si>
  <si>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</si>
  <si>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</si>
  <si>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</si>
  <si>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</si>
  <si>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</si>
  <si>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</si>
  <si>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</si>
  <si>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</si>
  <si>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</si>
  <si>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</si>
  <si>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</si>
  <si>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</si>
  <si>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</si>
  <si>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</si>
  <si>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</si>
  <si>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</si>
  <si>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</si>
  <si>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</si>
  <si>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</si>
  <si>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</si>
  <si>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</si>
  <si>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</si>
  <si>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</si>
  <si>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</si>
  <si>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</si>
  <si>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</si>
  <si>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</si>
  <si>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</si>
  <si>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</si>
  <si>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</si>
  <si>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</si>
  <si>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</si>
  <si>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</si>
  <si>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</si>
  <si>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</si>
  <si>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</si>
  <si>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</si>
  <si>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</si>
  <si>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</si>
  <si>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</si>
  <si>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</si>
  <si>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</si>
  <si>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</si>
  <si>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</si>
  <si>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</si>
  <si>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</si>
  <si>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</si>
  <si>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</si>
  <si>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</si>
  <si>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</si>
  <si>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</si>
  <si>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</si>
  <si>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</si>
  <si>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</si>
  <si>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</si>
  <si>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</si>
  <si>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</si>
  <si>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</si>
  <si>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</si>
  <si>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</si>
  <si>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</si>
  <si>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</si>
  <si>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</si>
  <si>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</si>
  <si>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</si>
  <si>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</si>
  <si>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</si>
  <si>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</si>
  <si>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</si>
  <si>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</si>
  <si>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</si>
  <si>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</si>
  <si>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</si>
  <si>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</si>
  <si>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</si>
  <si>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</si>
  <si>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</si>
  <si>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</si>
  <si>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</si>
  <si>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</si>
  <si>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</si>
  <si>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</si>
  <si>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</si>
  <si>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</si>
  <si>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</si>
  <si>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</si>
  <si>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</si>
  <si>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</si>
  <si>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</si>
  <si>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</si>
  <si>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</si>
  <si>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</si>
  <si>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</si>
  <si>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</si>
  <si>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</si>
  <si>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</si>
  <si>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</si>
  <si>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</si>
  <si>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</si>
  <si>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</si>
  <si>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</si>
  <si>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</si>
  <si>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</si>
  <si>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</si>
  <si>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</si>
  <si>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</si>
  <si>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</si>
  <si>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</si>
  <si>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</si>
  <si>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</si>
  <si>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</si>
  <si>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</si>
  <si>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</si>
  <si>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</si>
  <si>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</si>
  <si>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</si>
  <si>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</si>
  <si>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</si>
  <si>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</si>
  <si>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</si>
  <si>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</si>
  <si>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</si>
  <si>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</si>
  <si>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</si>
  <si>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</si>
  <si>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</si>
  <si>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</si>
  <si>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</si>
  <si>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</si>
  <si>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</si>
  <si>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</si>
  <si>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</si>
  <si>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</si>
  <si>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</si>
  <si>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</si>
  <si>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</si>
  <si>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</si>
  <si>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</si>
  <si>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</si>
  <si>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</si>
  <si>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</si>
  <si>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</si>
  <si>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</si>
  <si>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</si>
  <si>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</si>
  <si>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</si>
  <si>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</si>
  <si>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</si>
  <si>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</si>
  <si>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</si>
  <si>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</si>
  <si>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</si>
  <si>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</si>
  <si>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</si>
  <si>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</si>
  <si>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</si>
  <si>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</si>
  <si>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</si>
  <si>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</si>
  <si>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</si>
  <si>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</si>
  <si>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</si>
  <si>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</si>
  <si>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</si>
  <si>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</si>
  <si>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</si>
  <si>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</si>
  <si>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</si>
  <si>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</si>
  <si>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</si>
  <si>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</si>
  <si>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</si>
  <si>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</si>
  <si>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</si>
  <si>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</si>
  <si>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</si>
  <si>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</si>
  <si>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</si>
  <si>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</si>
  <si>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</si>
  <si>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</si>
  <si>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</si>
  <si>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</si>
  <si>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</si>
  <si>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</si>
  <si>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</si>
  <si>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</si>
  <si>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</si>
  <si>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</si>
  <si>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</si>
  <si>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</si>
  <si>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</si>
  <si>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</si>
  <si>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</si>
  <si>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</si>
  <si>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</si>
  <si>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</si>
  <si>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</si>
  <si>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</si>
  <si>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</si>
  <si>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</si>
  <si>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</si>
  <si>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</si>
  <si>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</si>
  <si>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</si>
  <si>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</si>
  <si>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</si>
  <si>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</si>
  <si>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</si>
  <si>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</si>
  <si>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</si>
  <si>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</si>
  <si>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</si>
  <si>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</si>
  <si>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</si>
  <si>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</si>
  <si>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</si>
  <si>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</si>
  <si>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</si>
  <si>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</si>
  <si>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</si>
  <si>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</si>
  <si>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</si>
  <si>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</si>
  <si>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</si>
  <si>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</si>
  <si>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</si>
  <si>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</si>
  <si>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</si>
  <si>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</si>
  <si>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</si>
  <si>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</si>
  <si>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</si>
  <si>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</si>
  <si>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</si>
  <si>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</si>
  <si>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</si>
  <si>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</si>
  <si>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</si>
  <si>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</si>
  <si>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</si>
  <si>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</si>
  <si>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</si>
  <si>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</si>
  <si>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</si>
  <si>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</si>
  <si>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</si>
  <si>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</si>
  <si>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</si>
  <si>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</si>
  <si>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</si>
  <si>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</si>
  <si>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</si>
  <si>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</si>
  <si>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</si>
  <si>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</si>
  <si>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</si>
  <si>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</si>
  <si>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</si>
  <si>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</si>
  <si>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</si>
  <si>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</si>
  <si>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</si>
  <si>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</si>
  <si>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</si>
  <si>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</si>
  <si>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</si>
  <si>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</si>
  <si>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</si>
  <si>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</si>
  <si>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</si>
  <si>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</si>
  <si>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</si>
  <si>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</si>
  <si>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</si>
  <si>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</si>
  <si>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</si>
  <si>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</si>
  <si>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</si>
  <si>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</si>
  <si>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</si>
  <si>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</si>
  <si>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</si>
  <si>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</si>
  <si>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</si>
  <si>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</si>
  <si>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</si>
  <si>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</si>
  <si>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</si>
  <si>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</si>
  <si>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</si>
  <si>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</si>
  <si>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</si>
  <si>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</si>
  <si>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</si>
  <si>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</si>
  <si>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</si>
  <si>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</si>
  <si>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</si>
  <si>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</si>
  <si>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</si>
  <si>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</si>
  <si>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</si>
  <si>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</si>
  <si>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</si>
  <si>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</si>
  <si>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</si>
  <si>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</si>
  <si>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</si>
  <si>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</si>
  <si>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</si>
  <si>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</si>
  <si>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</si>
  <si>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</si>
  <si>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</si>
  <si>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</si>
  <si>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</si>
  <si>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</si>
  <si>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</si>
  <si>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</si>
  <si>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</si>
  <si>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</si>
  <si>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</si>
  <si>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</si>
  <si>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</si>
  <si>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</si>
  <si>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</si>
  <si>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</si>
  <si>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</si>
  <si>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</si>
  <si>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</si>
  <si>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</si>
  <si>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</si>
  <si>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</si>
  <si>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</si>
  <si>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</si>
  <si>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</si>
  <si>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</si>
  <si>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</si>
  <si>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</si>
  <si>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</si>
  <si>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</si>
  <si>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</si>
  <si>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</si>
  <si>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</si>
  <si>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</si>
  <si>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</si>
  <si>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</si>
  <si>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</si>
  <si>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</si>
  <si>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</si>
  <si>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</si>
  <si>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</si>
  <si>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</si>
  <si>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</si>
  <si>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</si>
  <si>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</si>
  <si>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</si>
  <si>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</si>
  <si>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</si>
  <si>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</si>
  <si>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</si>
  <si>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</si>
  <si>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</si>
  <si>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</si>
  <si>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</si>
  <si>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</si>
  <si>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</si>
  <si>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</si>
  <si>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</si>
  <si>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</si>
  <si>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</si>
  <si>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</si>
  <si>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</si>
  <si>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</si>
  <si>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</si>
  <si>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</si>
  <si>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</si>
  <si>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</si>
  <si>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</si>
  <si>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</si>
  <si>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</si>
  <si>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</si>
  <si>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</si>
  <si>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</si>
  <si>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</si>
  <si>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</si>
  <si>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</si>
  <si>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</si>
  <si>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</si>
  <si>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</si>
  <si>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</si>
  <si>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</si>
  <si>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</si>
  <si>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</si>
  <si>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</si>
  <si>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</si>
  <si>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</si>
  <si>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</si>
  <si>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</si>
  <si>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</si>
  <si>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</si>
  <si>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</si>
  <si>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</si>
  <si>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</si>
  <si>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</si>
  <si>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</si>
  <si>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</si>
  <si>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</si>
  <si>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</si>
  <si>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</si>
  <si>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</si>
  <si>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</si>
  <si>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</si>
  <si>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</si>
  <si>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</si>
  <si>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</si>
  <si>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</si>
  <si>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</si>
  <si>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</si>
  <si>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</si>
  <si>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</si>
  <si>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</si>
  <si>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</si>
  <si>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</si>
  <si>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</si>
  <si>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</si>
  <si>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</si>
  <si>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</si>
  <si>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</si>
  <si>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</si>
  <si>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</si>
  <si>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</si>
  <si>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</si>
  <si>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</si>
  <si>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</si>
  <si>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</si>
  <si>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</si>
  <si>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</si>
  <si>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</si>
  <si>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</si>
  <si>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</si>
  <si>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</si>
  <si>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</si>
  <si>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</si>
  <si>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</si>
  <si>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</si>
  <si>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</si>
  <si>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</si>
  <si>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</si>
  <si>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</si>
  <si>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</si>
  <si>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</si>
  <si>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</si>
  <si>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</si>
  <si>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</si>
  <si>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</si>
  <si>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</si>
  <si>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</si>
  <si>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</si>
  <si>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</si>
  <si>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</si>
  <si>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</si>
  <si>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</si>
  <si>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</si>
  <si>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</si>
  <si>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</si>
  <si>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</si>
  <si>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</si>
  <si>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</si>
  <si>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</si>
  <si>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</si>
  <si>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</si>
  <si>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</si>
  <si>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</si>
  <si>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</si>
  <si>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</si>
  <si>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</si>
  <si>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</si>
  <si>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</si>
  <si>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</si>
  <si>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</si>
  <si>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</si>
  <si>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</si>
  <si>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</si>
  <si>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</si>
  <si>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</si>
  <si>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</si>
  <si>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</si>
  <si>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</si>
  <si>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</si>
  <si>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</si>
  <si>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</si>
  <si>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</si>
  <si>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</si>
  <si>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</si>
  <si>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</si>
  <si>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</si>
  <si>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</si>
  <si>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</si>
  <si>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</si>
  <si>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</si>
  <si>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</si>
  <si>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</si>
  <si>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</si>
  <si>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</si>
  <si>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</si>
  <si>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</si>
  <si>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</si>
  <si>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</si>
  <si>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</si>
  <si>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</si>
  <si>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</si>
  <si>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</si>
  <si>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</si>
  <si>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</si>
  <si>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</si>
  <si>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</si>
  <si>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</si>
  <si>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</si>
  <si>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</si>
  <si>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</si>
  <si>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</si>
  <si>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</si>
  <si>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</si>
  <si>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</si>
  <si>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</si>
  <si>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</si>
  <si>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</si>
  <si>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</si>
  <si>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</si>
  <si>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</si>
  <si>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</si>
  <si>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</si>
  <si>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</si>
  <si>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</si>
  <si>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</si>
  <si>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</si>
  <si>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</si>
  <si>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</si>
  <si>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</si>
  <si>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</si>
  <si>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</si>
  <si>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</si>
  <si>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</si>
  <si>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</si>
  <si>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</si>
  <si>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</si>
  <si>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</si>
  <si>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</si>
  <si>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</si>
  <si>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</si>
  <si>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</si>
  <si>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</si>
  <si>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</si>
  <si>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</si>
  <si>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</si>
  <si>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</si>
  <si>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</si>
  <si>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</si>
  <si>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</si>
  <si>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</si>
  <si>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</si>
  <si>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</si>
  <si>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</si>
  <si>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</si>
  <si>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</si>
  <si>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</si>
  <si>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</si>
  <si>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</si>
  <si>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</si>
  <si>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</si>
  <si>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</si>
  <si>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</si>
  <si>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</si>
  <si>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</si>
  <si>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</si>
  <si>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</si>
  <si>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</si>
  <si>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</si>
  <si>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</si>
  <si>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</si>
  <si>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</si>
  <si>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</si>
  <si>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</si>
  <si>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</si>
  <si>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</si>
  <si>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</si>
  <si>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</si>
  <si>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</si>
  <si>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</si>
  <si>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</si>
  <si>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</si>
  <si>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</si>
  <si>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</si>
  <si>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</si>
  <si>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</si>
  <si>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</si>
  <si>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</si>
  <si>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</si>
  <si>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</si>
  <si>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</si>
  <si>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</si>
  <si>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</si>
  <si>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</si>
  <si>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</si>
  <si>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</si>
  <si>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</si>
  <si>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</si>
  <si>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</si>
  <si>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</si>
  <si>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</si>
  <si>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</si>
  <si>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</si>
  <si>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</si>
  <si>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</si>
  <si>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</si>
  <si>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</si>
  <si>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</si>
  <si>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</si>
  <si>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</si>
  <si>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</si>
  <si>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</si>
  <si>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</si>
  <si>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</si>
  <si>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</si>
  <si>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</si>
  <si>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</si>
  <si>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</si>
  <si>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</si>
  <si>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</si>
  <si>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</si>
  <si>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</si>
  <si>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</si>
  <si>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</si>
  <si>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</si>
  <si>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</si>
  <si>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</si>
  <si>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</si>
  <si>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</si>
  <si>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</si>
  <si>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</si>
  <si>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</si>
  <si>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</si>
  <si>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</si>
  <si>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</si>
  <si>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</si>
  <si>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</si>
  <si>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</si>
  <si>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</si>
  <si>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</si>
  <si>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</si>
  <si>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</si>
  <si>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</si>
  <si>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</si>
  <si>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</si>
  <si>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</si>
  <si>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</si>
  <si>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</si>
  <si>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</si>
  <si>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</si>
  <si>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</si>
  <si>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</si>
  <si>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</si>
  <si>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</si>
  <si>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</si>
  <si>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</si>
  <si>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</si>
  <si>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</si>
  <si>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</si>
  <si>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</si>
  <si>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</si>
  <si>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</si>
  <si>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</si>
  <si>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</si>
  <si>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</si>
  <si>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</si>
  <si>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</si>
  <si>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</si>
  <si>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</si>
  <si>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</si>
  <si>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</si>
  <si>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</si>
  <si>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</si>
  <si>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</si>
  <si>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</si>
  <si>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</si>
  <si>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</si>
  <si>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</si>
  <si>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</si>
  <si>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</si>
  <si>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</si>
  <si>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</si>
  <si>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</si>
  <si>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</si>
  <si>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</si>
  <si>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</si>
  <si>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</si>
  <si>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</si>
  <si>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</si>
  <si>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</si>
  <si>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</si>
  <si>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</si>
  <si>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</si>
  <si>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</si>
  <si>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</si>
  <si>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</si>
  <si>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</si>
  <si>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</si>
  <si>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</si>
  <si>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</si>
  <si>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</si>
  <si>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</si>
  <si>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</si>
  <si>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</si>
  <si>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</si>
  <si>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</si>
  <si>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</si>
  <si>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</si>
  <si>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</si>
  <si>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</si>
  <si>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</si>
  <si>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</si>
  <si>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</si>
  <si>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</si>
  <si>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</si>
  <si>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</si>
  <si>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</si>
  <si>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</si>
  <si>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</si>
  <si>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</si>
  <si>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</si>
  <si>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</si>
  <si>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</si>
  <si>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</si>
  <si>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</si>
  <si>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</si>
  <si>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</si>
  <si>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</si>
  <si>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</si>
  <si>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</si>
  <si>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</si>
  <si>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</si>
  <si>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</si>
  <si>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</si>
  <si>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</si>
  <si>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</si>
  <si>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</si>
  <si>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</si>
  <si>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</si>
  <si>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</si>
  <si>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</si>
  <si>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</si>
  <si>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</si>
  <si>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</si>
  <si>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</si>
  <si>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</si>
  <si>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</si>
  <si>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</si>
  <si>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</si>
  <si>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</si>
  <si>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</si>
  <si>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</si>
  <si>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</si>
  <si>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</si>
  <si>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</si>
  <si>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</si>
  <si>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</si>
  <si>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</si>
  <si>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</si>
  <si>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</si>
  <si>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</si>
  <si>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</si>
  <si>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</si>
  <si>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</si>
  <si>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</si>
  <si>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</si>
  <si>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</si>
  <si>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</si>
  <si>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</si>
  <si>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</si>
  <si>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</si>
  <si>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</si>
  <si>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</si>
  <si>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</si>
  <si>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</si>
  <si>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</si>
  <si>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</si>
  <si>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</si>
  <si>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</si>
  <si>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</si>
  <si>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</si>
  <si>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</si>
  <si>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</si>
  <si>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</si>
  <si>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</si>
  <si>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</si>
  <si>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</si>
  <si>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</si>
  <si>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</si>
  <si>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</si>
  <si>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</si>
  <si>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</si>
  <si>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</si>
  <si>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</si>
  <si>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</si>
  <si>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</si>
  <si>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</si>
  <si>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</si>
  <si>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</si>
  <si>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</si>
  <si>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</si>
  <si>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</si>
  <si>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</si>
  <si>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</si>
  <si>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</si>
  <si>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</si>
  <si>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</si>
  <si>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</si>
  <si>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</si>
  <si>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</si>
  <si>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</si>
  <si>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</si>
  <si>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</si>
  <si>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</si>
  <si>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</si>
  <si>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</si>
  <si>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</si>
  <si>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</si>
  <si>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</si>
  <si>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</si>
  <si>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</si>
  <si>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</si>
  <si>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</si>
  <si>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</si>
  <si>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</si>
  <si>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</si>
  <si>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</si>
  <si>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</si>
  <si>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</si>
  <si>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</si>
  <si>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</si>
  <si>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</si>
  <si>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</si>
  <si>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</si>
  <si>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</si>
  <si>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</si>
  <si>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</si>
  <si>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</si>
  <si>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</si>
  <si>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</si>
  <si>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</si>
  <si>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</si>
  <si>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</si>
  <si>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</si>
  <si>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</si>
  <si>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</si>
  <si>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</si>
  <si>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</si>
  <si>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</si>
  <si>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</si>
  <si>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</si>
  <si>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</si>
  <si>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</si>
  <si>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</si>
  <si>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</si>
  <si>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</si>
  <si>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</si>
  <si>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</si>
  <si>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</si>
  <si>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</si>
  <si>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</si>
  <si>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</si>
  <si>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</si>
  <si>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</si>
  <si>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</si>
  <si>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</si>
  <si>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</si>
  <si>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</si>
  <si>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</si>
  <si>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</si>
  <si>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</si>
  <si>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</si>
  <si>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</si>
  <si>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</si>
  <si>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</si>
  <si>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</si>
  <si>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</si>
  <si>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</si>
  <si>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</si>
  <si>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</si>
  <si>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</si>
  <si>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</si>
  <si>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</si>
  <si>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</si>
  <si>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</si>
  <si>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</si>
  <si>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</si>
  <si>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</si>
  <si>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</si>
  <si>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</si>
  <si>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</si>
  <si>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</si>
  <si>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</si>
  <si>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</si>
  <si>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</si>
  <si>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</si>
  <si>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</si>
  <si>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</si>
  <si>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</si>
  <si>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</si>
  <si>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</si>
  <si>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</si>
  <si>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</si>
  <si>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</si>
  <si>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</si>
  <si>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</si>
  <si>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</si>
  <si>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</si>
  <si>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</si>
  <si>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</si>
  <si>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</si>
  <si>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</si>
  <si>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</si>
  <si>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</si>
  <si>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</si>
  <si>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</si>
  <si>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</si>
  <si>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</si>
  <si>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</si>
  <si>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</si>
  <si>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</si>
  <si>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</si>
  <si>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</si>
  <si>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</si>
  <si>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</si>
  <si>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</si>
  <si>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</si>
  <si>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</si>
  <si>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</si>
  <si>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</si>
  <si>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</si>
  <si>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</si>
  <si>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</si>
  <si>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</si>
  <si>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</si>
  <si>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</si>
  <si>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</si>
  <si>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</si>
  <si>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</si>
  <si>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</si>
  <si>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</si>
  <si>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</si>
  <si>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</si>
  <si>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</si>
  <si>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</si>
  <si>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</si>
  <si>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</si>
  <si>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</si>
  <si>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</si>
  <si>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</si>
  <si>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</si>
  <si>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</si>
  <si>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</si>
  <si>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</si>
  <si>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</si>
  <si>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</si>
  <si>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</si>
  <si>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</si>
  <si>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</si>
  <si>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</si>
  <si>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</si>
  <si>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</si>
  <si>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</si>
  <si>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</si>
  <si>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</si>
  <si>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</si>
  <si>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</si>
  <si>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</si>
  <si>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</si>
  <si>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</si>
  <si>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</si>
  <si>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</si>
  <si>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</si>
  <si>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</si>
  <si>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</si>
  <si>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</si>
  <si>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</si>
  <si>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</si>
  <si>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</si>
  <si>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</si>
  <si>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</si>
  <si>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</si>
  <si>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</si>
  <si>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</si>
  <si>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</si>
  <si>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</si>
  <si>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</si>
  <si>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</si>
  <si>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</si>
  <si>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</si>
  <si>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</si>
  <si>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</si>
  <si>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</si>
  <si>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</si>
  <si>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</si>
  <si>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</si>
  <si>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</si>
  <si>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</si>
  <si>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</si>
  <si>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</si>
  <si>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</si>
  <si>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</si>
  <si>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</si>
  <si>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</si>
  <si>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</si>
  <si>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</si>
  <si>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</si>
  <si>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</si>
  <si>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</si>
  <si>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</si>
  <si>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</si>
  <si>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</si>
  <si>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</si>
  <si>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</si>
  <si>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</si>
  <si>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</si>
  <si>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</si>
  <si>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</si>
  <si>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</si>
  <si>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</si>
  <si>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</si>
  <si>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</si>
  <si>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</si>
  <si>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</si>
  <si>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</si>
  <si>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</si>
  <si>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</si>
  <si>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</si>
  <si>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</si>
  <si>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</si>
  <si>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</si>
  <si>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</si>
  <si>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</si>
  <si>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</si>
  <si>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</si>
  <si>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</si>
  <si>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</si>
  <si>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</si>
  <si>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</si>
  <si>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</si>
  <si>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</si>
  <si>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</si>
  <si>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</si>
  <si>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</si>
  <si>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</si>
  <si>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</si>
  <si>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</si>
  <si>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</si>
  <si>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</si>
  <si>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</si>
  <si>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</si>
  <si>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</si>
  <si>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</si>
  <si>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</si>
  <si>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</si>
  <si>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</si>
  <si>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</si>
  <si>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</si>
  <si>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</si>
  <si>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</si>
  <si>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</si>
  <si>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</si>
  <si>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</si>
  <si>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</si>
  <si>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</si>
  <si>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</si>
  <si>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</si>
  <si>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</si>
  <si>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</si>
  <si>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</si>
  <si>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</si>
  <si>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</si>
  <si>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</si>
  <si>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</si>
  <si>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</si>
  <si>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</si>
  <si>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</si>
  <si>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</si>
  <si>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</si>
  <si>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</si>
  <si>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</si>
  <si>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</si>
  <si>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</si>
  <si>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</si>
  <si>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</si>
  <si>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</si>
  <si>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</si>
  <si>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</si>
  <si>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</si>
  <si>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</si>
  <si>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</si>
  <si>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</si>
  <si>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</si>
  <si>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</si>
  <si>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</si>
  <si>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</si>
  <si>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</si>
  <si>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</si>
  <si>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</si>
  <si>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</si>
  <si>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</si>
  <si>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</si>
  <si>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</si>
  <si>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</si>
  <si>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</si>
  <si>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</si>
  <si>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</si>
  <si>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</si>
  <si>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</si>
  <si>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</si>
  <si>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</si>
  <si>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</si>
  <si>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</si>
  <si>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</si>
  <si>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</si>
  <si>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</si>
  <si>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</si>
  <si>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</si>
  <si>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</si>
  <si>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</si>
  <si>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</si>
  <si>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</si>
  <si>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</si>
  <si>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</si>
  <si>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</si>
  <si>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</si>
  <si>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</si>
  <si>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</si>
  <si>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</si>
  <si>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</si>
  <si>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</si>
  <si>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</si>
  <si>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</si>
  <si>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</si>
  <si>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</si>
  <si>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</si>
  <si>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</si>
  <si>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</si>
  <si>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</si>
  <si>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</si>
  <si>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</si>
  <si>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</si>
  <si>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</si>
  <si>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</si>
  <si>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</si>
  <si>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</si>
  <si>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</si>
  <si>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</si>
  <si>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</si>
  <si>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</si>
  <si>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</si>
  <si>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</si>
  <si>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</si>
  <si>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</si>
  <si>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</si>
  <si>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</si>
  <si>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</si>
  <si>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</si>
  <si>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</si>
  <si>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</si>
  <si>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</si>
  <si>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</si>
  <si>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</si>
  <si>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</si>
  <si>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</si>
  <si>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</si>
  <si>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</si>
  <si>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</si>
  <si>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</si>
  <si>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</si>
  <si>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</si>
  <si>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</si>
  <si>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</si>
  <si>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</si>
  <si>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</si>
  <si>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</si>
  <si>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</si>
  <si>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</si>
  <si>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</si>
  <si>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</si>
  <si>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</si>
  <si>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</si>
  <si>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</si>
  <si>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</si>
  <si>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</si>
  <si>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</si>
  <si>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</si>
  <si>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</si>
  <si>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</si>
  <si>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</si>
  <si>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</si>
  <si>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</si>
  <si>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</si>
  <si>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</si>
  <si>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</si>
  <si>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</si>
  <si>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</si>
  <si>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</si>
  <si>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</si>
  <si>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</si>
  <si>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</si>
  <si>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</si>
  <si>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</si>
  <si>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</si>
  <si>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</si>
  <si>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</si>
  <si>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</si>
  <si>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</si>
  <si>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</si>
  <si>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</si>
  <si>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</si>
  <si>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</si>
  <si>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</si>
  <si>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</si>
  <si>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</si>
  <si>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</si>
  <si>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</si>
  <si>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</si>
  <si>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</si>
  <si>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</si>
  <si>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</si>
  <si>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</si>
  <si>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</si>
  <si>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</si>
  <si>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</si>
  <si>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</si>
  <si>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</si>
  <si>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</si>
  <si>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</si>
  <si>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</si>
  <si>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</si>
  <si>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</si>
  <si>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</si>
  <si>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</si>
  <si>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</si>
  <si>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</si>
  <si>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</si>
  <si>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</si>
  <si>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</si>
  <si>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</si>
  <si>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</si>
  <si>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</si>
  <si>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</si>
  <si>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</si>
  <si>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</si>
  <si>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</si>
  <si>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</si>
  <si>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</si>
  <si>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</si>
  <si>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</si>
  <si>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</si>
  <si>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</si>
  <si>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</si>
  <si>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</si>
  <si>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</si>
  <si>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</si>
  <si>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</si>
  <si>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</si>
  <si>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</si>
  <si>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</si>
  <si>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</si>
  <si>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</si>
  <si>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</si>
  <si>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</si>
  <si>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</si>
  <si>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</si>
  <si>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</si>
  <si>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</si>
  <si>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</si>
  <si>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</si>
  <si>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</si>
  <si>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</si>
  <si>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</si>
  <si>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</si>
  <si>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</si>
  <si>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</si>
  <si>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</si>
  <si>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</si>
  <si>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</si>
  <si>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</si>
  <si>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</si>
  <si>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</si>
  <si>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</si>
  <si>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</si>
  <si>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</si>
  <si>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</si>
  <si>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</si>
  <si>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</si>
  <si>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</si>
  <si>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</si>
  <si>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</si>
  <si>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</si>
  <si>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</si>
  <si>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</si>
  <si>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</si>
  <si>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</si>
  <si>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</si>
  <si>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</si>
  <si>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</si>
  <si>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</si>
  <si>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</si>
  <si>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</si>
  <si>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</si>
  <si>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</si>
  <si>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</si>
  <si>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</si>
  <si>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</si>
  <si>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</si>
  <si>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</si>
  <si>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</si>
  <si>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</si>
  <si>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</si>
  <si>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</si>
  <si>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</si>
  <si>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</si>
  <si>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</si>
  <si>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</si>
  <si>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</si>
  <si>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</si>
  <si>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</si>
  <si>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</si>
  <si>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</si>
  <si>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</si>
  <si>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</si>
  <si>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</si>
  <si>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</si>
  <si>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</si>
  <si>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</si>
  <si>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</si>
  <si>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</si>
  <si>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</si>
  <si>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</si>
  <si>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</si>
  <si>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</si>
  <si>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</si>
  <si>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</si>
  <si>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</si>
  <si>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</si>
  <si>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</si>
  <si>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</si>
  <si>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</si>
  <si>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</si>
  <si>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</si>
  <si>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</si>
  <si>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</si>
  <si>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</si>
  <si>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</si>
  <si>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</si>
  <si>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</si>
  <si>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</si>
  <si>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</si>
  <si>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</si>
  <si>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</si>
  <si>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</si>
  <si>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</si>
  <si>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</si>
  <si>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</si>
  <si>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</si>
  <si>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</si>
  <si>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</si>
  <si>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</si>
  <si>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</si>
  <si>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</si>
  <si>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</si>
  <si>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</si>
  <si>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</si>
  <si>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</si>
  <si>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</si>
  <si>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</si>
  <si>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</si>
  <si>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</si>
  <si>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</si>
  <si>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</si>
  <si>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</si>
  <si>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</si>
  <si>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</si>
  <si>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</si>
  <si>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</si>
  <si>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</si>
  <si>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</si>
  <si>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</si>
  <si>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</si>
  <si>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</si>
  <si>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</si>
  <si>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</si>
  <si>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</si>
  <si>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</si>
  <si>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</si>
  <si>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</si>
  <si>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</si>
  <si>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</si>
  <si>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</si>
  <si>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</si>
  <si>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</si>
  <si>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</si>
  <si>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</si>
  <si>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</si>
  <si>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</si>
  <si>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</si>
  <si>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</si>
  <si>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</si>
  <si>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</si>
  <si>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</si>
  <si>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</si>
  <si>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</si>
  <si>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</si>
  <si>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</si>
  <si>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</si>
  <si>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</si>
  <si>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</si>
  <si>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</si>
  <si>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</si>
  <si>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</si>
  <si>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</si>
  <si>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</si>
  <si>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</si>
  <si>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</si>
  <si>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</si>
  <si>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</si>
  <si>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</si>
  <si>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</si>
  <si>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</si>
  <si>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</si>
  <si>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</si>
  <si>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</si>
  <si>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</si>
  <si>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</si>
  <si>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</si>
  <si>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</si>
  <si>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</si>
  <si>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</si>
  <si>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</si>
  <si>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</si>
  <si>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</si>
  <si>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</si>
  <si>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</si>
  <si>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</si>
  <si>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</si>
  <si>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</si>
  <si>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</si>
  <si>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</si>
  <si>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</si>
  <si>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</si>
  <si>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</si>
  <si>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</si>
  <si>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</si>
  <si>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</si>
  <si>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</si>
  <si>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</si>
  <si>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</si>
  <si>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</si>
  <si>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</si>
  <si>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</si>
  <si>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</si>
  <si>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</si>
  <si>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</si>
  <si>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</si>
  <si>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</si>
  <si>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</si>
  <si>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</si>
  <si>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</si>
  <si>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</si>
  <si>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</si>
  <si>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</si>
  <si>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</si>
  <si>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</si>
  <si>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</si>
  <si>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</si>
  <si>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</si>
  <si>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</si>
  <si>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</si>
  <si>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</si>
  <si>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</si>
  <si>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</si>
  <si>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</si>
  <si>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</si>
  <si>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</si>
  <si>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</si>
  <si>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</si>
  <si>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</si>
  <si>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</si>
  <si>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</si>
  <si>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</si>
  <si>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</si>
  <si>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</si>
  <si>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</si>
  <si>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</si>
  <si>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</si>
  <si>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</si>
  <si>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</si>
  <si>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</si>
  <si>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</si>
  <si>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</si>
  <si>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</si>
  <si>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</si>
  <si>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</si>
  <si>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</si>
  <si>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</si>
  <si>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</si>
  <si>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</si>
  <si>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</si>
  <si>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</si>
  <si>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</si>
  <si>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</si>
  <si>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</si>
  <si>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</si>
  <si>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</si>
  <si>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</si>
  <si>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</si>
  <si>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</si>
  <si>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</si>
  <si>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</si>
  <si>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</si>
  <si>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</si>
  <si>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</si>
  <si>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</si>
  <si>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</si>
  <si>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</si>
  <si>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</si>
  <si>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</si>
  <si>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</si>
  <si>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</si>
  <si>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</si>
  <si>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</si>
  <si>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</si>
  <si>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</si>
  <si>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</si>
  <si>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</si>
  <si>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</si>
  <si>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</si>
  <si>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</si>
  <si>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</si>
  <si>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</si>
  <si>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</si>
  <si>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</si>
  <si>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</si>
  <si>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</si>
  <si>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</si>
  <si>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</si>
  <si>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</si>
  <si>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</si>
  <si>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</si>
  <si>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</si>
  <si>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</si>
  <si>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</si>
  <si>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</si>
  <si>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</si>
  <si>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</si>
  <si>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</si>
  <si>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</si>
  <si>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</si>
  <si>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</si>
  <si>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</si>
  <si>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</si>
  <si>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</si>
  <si>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</si>
  <si>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</si>
  <si>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</si>
  <si>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</si>
  <si>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</si>
  <si>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</si>
  <si>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</si>
  <si>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</si>
  <si>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</si>
  <si>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</si>
  <si>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</si>
  <si>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</si>
  <si>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</si>
  <si>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</si>
  <si>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</si>
  <si>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</si>
  <si>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</si>
  <si>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</si>
  <si>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</si>
  <si>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</si>
  <si>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</si>
  <si>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</si>
  <si>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</si>
  <si>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</si>
  <si>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</si>
  <si>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</si>
  <si>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</si>
  <si>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</si>
  <si>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</si>
  <si>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</si>
  <si>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</si>
  <si>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</si>
  <si>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</si>
  <si>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</si>
  <si>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</si>
  <si>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</si>
  <si>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</si>
  <si>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</si>
  <si>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</si>
  <si>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</si>
  <si>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</si>
  <si>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</si>
  <si>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</si>
  <si>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</si>
  <si>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</si>
  <si>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</si>
  <si>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</si>
  <si>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</si>
  <si>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</si>
  <si>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</si>
  <si>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</si>
  <si>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</si>
  <si>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</si>
  <si>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</si>
  <si>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</si>
  <si>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</si>
  <si>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</si>
  <si>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</si>
  <si>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</si>
  <si>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</si>
  <si>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</si>
  <si>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</si>
  <si>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</si>
  <si>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</si>
  <si>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</si>
  <si>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</si>
  <si>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</si>
  <si>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</si>
  <si>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</si>
  <si>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</si>
  <si>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</si>
  <si>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</si>
  <si>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</si>
  <si>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</si>
  <si>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</si>
  <si>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</si>
  <si>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</si>
  <si>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</si>
  <si>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</si>
  <si>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</si>
  <si>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</si>
  <si>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</si>
  <si>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</si>
  <si>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</si>
  <si>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</si>
  <si>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</si>
  <si>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</si>
  <si>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</si>
  <si>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</si>
  <si>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</si>
  <si>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</si>
  <si>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</si>
  <si>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</si>
  <si>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</si>
  <si>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</si>
  <si>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</si>
  <si>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</si>
  <si>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</si>
  <si>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</si>
  <si>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</si>
  <si>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</si>
  <si>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</si>
  <si>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</si>
  <si>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</si>
  <si>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</si>
  <si>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</si>
  <si>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</si>
  <si>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</si>
  <si>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</si>
  <si>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</si>
  <si>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</si>
  <si>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</si>
  <si>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</si>
  <si>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</si>
  <si>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</si>
  <si>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</si>
  <si>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</si>
  <si>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</si>
  <si>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</si>
  <si>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</si>
  <si>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</si>
  <si>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</si>
  <si>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</si>
  <si>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</si>
  <si>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</si>
  <si>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</si>
  <si>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</si>
  <si>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</si>
  <si>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</si>
  <si>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</si>
  <si>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</si>
  <si>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</si>
  <si>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</si>
  <si>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</si>
  <si>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</si>
  <si>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</si>
  <si>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</si>
  <si>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</si>
  <si>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</si>
  <si>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</si>
  <si>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</si>
  <si>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</si>
  <si>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</si>
  <si>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</si>
  <si>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</si>
  <si>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</si>
  <si>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</si>
  <si>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</si>
  <si>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</si>
  <si>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</si>
  <si>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</si>
  <si>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</si>
  <si>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</si>
  <si>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</si>
  <si>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</si>
  <si>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</si>
  <si>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</si>
  <si>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</si>
  <si>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</si>
  <si>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</si>
  <si>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</si>
  <si>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</si>
  <si>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</si>
  <si>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</si>
  <si>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</si>
  <si>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</si>
  <si>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</si>
  <si>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</si>
  <si>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</si>
  <si>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</si>
  <si>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</si>
  <si>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</si>
  <si>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</si>
  <si>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</si>
  <si>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</si>
  <si>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</si>
  <si>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</si>
  <si>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</si>
  <si>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</si>
  <si>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</si>
  <si>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</si>
  <si>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</si>
  <si>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</si>
  <si>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</si>
  <si>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</si>
  <si>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</si>
  <si>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</si>
  <si>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</si>
  <si>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</si>
  <si>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</si>
  <si>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</si>
  <si>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</si>
  <si>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</si>
  <si>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</si>
  <si>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</si>
  <si>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</si>
  <si>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</si>
  <si>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</si>
  <si>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</si>
  <si>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</si>
  <si>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</si>
  <si>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</si>
  <si>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</si>
  <si>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</si>
  <si>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</si>
  <si>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</si>
  <si>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</si>
  <si>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</si>
  <si>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</si>
  <si>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</si>
  <si>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</si>
  <si>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</si>
  <si>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</si>
  <si>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</si>
  <si>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</si>
  <si>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</si>
  <si>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</si>
  <si>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</si>
  <si>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</si>
  <si>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</si>
  <si>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</si>
  <si>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</si>
  <si>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</si>
  <si>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</si>
  <si>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</si>
  <si>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</si>
  <si>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</si>
  <si>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</si>
  <si>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</si>
  <si>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</si>
  <si>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</si>
  <si>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</si>
  <si>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</si>
  <si>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</si>
  <si>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</si>
  <si>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</si>
  <si>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</si>
  <si>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</si>
  <si>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</si>
  <si>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</si>
  <si>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</si>
  <si>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</si>
  <si>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</si>
  <si>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</si>
  <si>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</si>
  <si>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</si>
  <si>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</si>
  <si>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</si>
  <si>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</si>
  <si>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</si>
  <si>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</si>
  <si>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</si>
  <si>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</si>
  <si>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</si>
  <si>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</si>
  <si>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</si>
  <si>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</si>
  <si>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</si>
  <si>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</si>
  <si>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</si>
  <si>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</si>
  <si>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</si>
  <si>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</si>
  <si>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</si>
  <si>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</si>
  <si>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</si>
  <si>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</si>
  <si>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</si>
  <si>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</si>
  <si>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</si>
  <si>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</si>
  <si>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</si>
  <si>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</si>
  <si>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</si>
  <si>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</si>
  <si>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</si>
  <si>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</si>
  <si>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</si>
  <si>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</si>
  <si>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</si>
  <si>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</si>
  <si>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</si>
  <si>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</si>
  <si>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</si>
  <si>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</si>
  <si>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</si>
  <si>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</si>
  <si>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</si>
  <si>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</si>
  <si>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</si>
  <si>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</si>
  <si>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</si>
  <si>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</si>
  <si>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</si>
  <si>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</si>
  <si>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</si>
  <si>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</si>
  <si>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</si>
  <si>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</si>
  <si>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</si>
  <si>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</si>
  <si>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</si>
  <si>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</si>
  <si>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</si>
  <si>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</si>
  <si>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</si>
  <si>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</si>
  <si>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</si>
  <si>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</si>
  <si>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</si>
  <si>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</si>
  <si>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</si>
  <si>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</si>
  <si>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</si>
  <si>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</si>
  <si>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</si>
  <si>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</si>
  <si>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</si>
  <si>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</si>
  <si>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</si>
  <si>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</si>
  <si>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</si>
  <si>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</si>
  <si>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</si>
  <si>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</si>
  <si>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</si>
  <si>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</si>
  <si>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</si>
  <si>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</si>
  <si>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</si>
  <si>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</si>
  <si>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</si>
  <si>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</si>
  <si>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</si>
  <si>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</si>
  <si>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</si>
  <si>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</si>
  <si>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</si>
  <si>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</si>
  <si>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</si>
  <si>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</si>
  <si>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</si>
  <si>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</si>
  <si>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</si>
  <si>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</si>
  <si>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</si>
  <si>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</si>
  <si>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</si>
  <si>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</si>
  <si>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</si>
  <si>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</si>
  <si>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</si>
  <si>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</si>
  <si>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</si>
  <si>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</si>
  <si>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</si>
  <si>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</si>
  <si>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</si>
  <si>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</si>
  <si>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</si>
  <si>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</si>
  <si>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</si>
  <si>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</si>
  <si>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</si>
  <si>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</si>
  <si>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</si>
  <si>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</si>
  <si>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</si>
  <si>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</si>
  <si>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</si>
  <si>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</si>
  <si>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</si>
  <si>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</si>
  <si>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</si>
  <si>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</si>
  <si>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</si>
  <si>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</si>
  <si>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</si>
  <si>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</si>
  <si>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</si>
  <si>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</si>
  <si>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</si>
  <si>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</si>
  <si>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</si>
  <si>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</si>
  <si>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</si>
  <si>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</si>
  <si>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</si>
  <si>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</si>
  <si>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</si>
  <si>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</si>
  <si>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</si>
  <si>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</si>
  <si>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</si>
  <si>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</si>
  <si>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</si>
  <si>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</si>
  <si>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</si>
  <si>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</si>
  <si>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</si>
  <si>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</si>
  <si>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</si>
  <si>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</si>
  <si>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</si>
  <si>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</si>
  <si>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</si>
  <si>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</si>
  <si>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</si>
  <si>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</si>
  <si>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</si>
  <si>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</si>
  <si>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</si>
  <si>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</si>
  <si>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</si>
  <si>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</si>
  <si>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</si>
  <si>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</si>
  <si>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</si>
  <si>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</si>
  <si>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</si>
  <si>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</si>
  <si>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</si>
  <si>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</si>
  <si>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</si>
  <si>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</si>
  <si>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</si>
  <si>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</si>
  <si>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</si>
  <si>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</si>
  <si>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</si>
  <si>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</si>
  <si>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</si>
  <si>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</si>
  <si>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</si>
  <si>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</si>
  <si>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</si>
  <si>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</si>
  <si>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</si>
  <si>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</si>
  <si>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</si>
  <si>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</si>
  <si>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</si>
  <si>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</si>
  <si>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</si>
  <si>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</si>
  <si>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</si>
  <si>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</si>
  <si>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</si>
  <si>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</si>
  <si>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</si>
  <si>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</si>
  <si>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</si>
  <si>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</si>
  <si>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</si>
  <si>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</si>
  <si>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</si>
  <si>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</si>
  <si>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</si>
  <si>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</si>
  <si>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</si>
  <si>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</si>
  <si>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</si>
  <si>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</si>
  <si>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</si>
  <si>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</si>
  <si>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</si>
  <si>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</si>
  <si>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</si>
  <si>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</si>
  <si>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</si>
  <si>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</si>
  <si>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</si>
  <si>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</si>
  <si>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</si>
  <si>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</si>
  <si>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</si>
  <si>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</si>
  <si>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</si>
  <si>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</si>
  <si>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</si>
  <si>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</si>
  <si>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</si>
  <si>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</si>
  <si>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</si>
  <si>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</si>
  <si>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</si>
  <si>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</si>
  <si>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</si>
  <si>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</si>
  <si>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</si>
  <si>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</si>
  <si>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</si>
  <si>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</si>
  <si>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</si>
  <si>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</si>
  <si>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</si>
  <si>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</si>
  <si>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</si>
  <si>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</si>
  <si>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</si>
  <si>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</si>
  <si>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</si>
  <si>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</si>
  <si>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</si>
  <si>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</si>
  <si>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</si>
  <si>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</si>
  <si>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</si>
  <si>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</si>
  <si>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</si>
  <si>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</si>
  <si>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</si>
  <si>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</si>
  <si>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</si>
  <si>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</si>
  <si>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</si>
  <si>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</si>
  <si>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</si>
  <si>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</si>
  <si>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</si>
  <si>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</si>
  <si>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</si>
  <si>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</si>
  <si>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</si>
  <si>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</si>
  <si>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</si>
  <si>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</si>
  <si>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</si>
  <si>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</si>
  <si>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</si>
  <si>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</si>
  <si>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</si>
  <si>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</si>
  <si>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</si>
  <si>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</si>
  <si>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</si>
  <si>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</si>
  <si>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</si>
  <si>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</si>
  <si>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</si>
  <si>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</si>
  <si>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</si>
  <si>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</si>
  <si>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</si>
  <si>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</si>
  <si>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</si>
  <si>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</si>
  <si>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</si>
  <si>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</si>
  <si>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</si>
  <si>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</si>
  <si>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</si>
  <si>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</si>
  <si>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</si>
  <si>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</si>
  <si>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</si>
  <si>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</si>
  <si>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</si>
  <si>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</si>
  <si>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</si>
  <si>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</si>
  <si>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</si>
  <si>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</si>
  <si>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</si>
  <si>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</si>
  <si>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</si>
  <si>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</si>
  <si>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</si>
  <si>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</si>
  <si>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</si>
  <si>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</si>
  <si>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</si>
  <si>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</si>
  <si>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</si>
  <si>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</si>
  <si>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</si>
  <si>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</si>
  <si>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</si>
  <si>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</si>
  <si>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</si>
  <si>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</si>
  <si>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</si>
  <si>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</si>
  <si>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</si>
  <si>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</si>
  <si>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</si>
  <si>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</si>
  <si>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</si>
  <si>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</si>
  <si>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</si>
  <si>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</si>
  <si>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</si>
  <si>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</si>
  <si>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</si>
  <si>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</si>
  <si>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</si>
  <si>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</si>
  <si>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</si>
  <si>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</si>
  <si>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</si>
  <si>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</si>
  <si>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</si>
  <si>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</si>
  <si>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</si>
  <si>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</si>
  <si>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</si>
  <si>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</si>
  <si>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</si>
  <si>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</si>
  <si>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</si>
  <si>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</si>
  <si>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</si>
  <si>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</si>
  <si>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</si>
  <si>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</si>
  <si>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</si>
  <si>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</si>
  <si>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</si>
  <si>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</si>
  <si>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</si>
  <si>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</si>
  <si>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</si>
  <si>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</si>
  <si>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</si>
  <si>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</si>
  <si>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</si>
  <si>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</si>
  <si>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</si>
  <si>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</si>
  <si>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</si>
  <si>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</si>
  <si>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</si>
  <si>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</si>
  <si>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</si>
  <si>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</si>
  <si>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</si>
  <si>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</si>
  <si>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</si>
  <si>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</si>
  <si>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</si>
  <si>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</si>
  <si>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</si>
  <si>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</si>
  <si>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</si>
  <si>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</si>
  <si>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</si>
  <si>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</si>
  <si>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</si>
  <si>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</si>
  <si>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</si>
  <si>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</si>
  <si>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</si>
  <si>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</si>
  <si>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</si>
  <si>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</si>
  <si>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</si>
  <si>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</si>
  <si>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</si>
  <si>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</si>
  <si>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</si>
  <si>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</si>
  <si>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</si>
  <si>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</si>
  <si>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</si>
  <si>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</si>
  <si>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</si>
  <si>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</si>
  <si>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</si>
  <si>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</si>
  <si>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</si>
  <si>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</si>
  <si>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</si>
  <si>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</si>
  <si>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</si>
  <si>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</si>
  <si>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</si>
  <si>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</si>
  <si>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</si>
  <si>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</si>
  <si>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</si>
  <si>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</si>
  <si>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</si>
  <si>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</si>
  <si>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</si>
  <si>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</si>
  <si>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</si>
  <si>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</si>
  <si>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</si>
  <si>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</si>
  <si>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</si>
  <si>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</si>
  <si>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</si>
  <si>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</si>
  <si>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</si>
  <si>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</si>
  <si>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</si>
  <si>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</si>
  <si>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</si>
  <si>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</si>
  <si>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</si>
  <si>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</si>
  <si>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</si>
  <si>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</si>
  <si>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</si>
  <si>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</si>
  <si>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</si>
  <si>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</si>
  <si>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</si>
  <si>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</si>
  <si>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</si>
  <si>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</si>
  <si>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</si>
  <si>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</si>
  <si>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</si>
  <si>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</si>
  <si>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</si>
  <si>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</si>
  <si>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</si>
  <si>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</si>
  <si>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</si>
  <si>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</si>
  <si>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</si>
  <si>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</si>
  <si>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</si>
  <si>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</si>
  <si>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</si>
  <si>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</si>
  <si>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</si>
  <si>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</si>
  <si>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</si>
  <si>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</si>
  <si>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</si>
  <si>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</si>
  <si>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</si>
  <si>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</si>
  <si>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</si>
  <si>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</si>
  <si>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</si>
  <si>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</si>
  <si>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</si>
  <si>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</si>
  <si>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</si>
  <si>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</si>
  <si>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</si>
  <si>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</si>
  <si>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</si>
  <si>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</si>
  <si>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</si>
  <si>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</si>
  <si>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</si>
  <si>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</si>
  <si>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</si>
  <si>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</si>
  <si>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</si>
  <si>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</si>
  <si>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</si>
  <si>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</si>
  <si>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</si>
  <si>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</si>
  <si>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</si>
  <si>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</si>
  <si>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</si>
  <si>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</si>
  <si>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</si>
  <si>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</si>
  <si>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</si>
  <si>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</si>
  <si>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</si>
  <si>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</si>
  <si>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</si>
  <si>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</si>
  <si>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</si>
  <si>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</si>
  <si>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</si>
  <si>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</si>
  <si>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</si>
  <si>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</si>
  <si>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</si>
  <si>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</si>
  <si>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</si>
  <si>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</si>
  <si>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</si>
  <si>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</si>
  <si>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</si>
  <si>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</si>
  <si>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</si>
  <si>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</si>
  <si>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</si>
  <si>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</si>
  <si>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</si>
  <si>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</si>
  <si>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</si>
  <si>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</si>
  <si>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</si>
  <si>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</si>
  <si>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</si>
  <si>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</si>
  <si>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</si>
  <si>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</si>
  <si>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</si>
  <si>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</si>
  <si>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</si>
  <si>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</si>
  <si>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</si>
  <si>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</si>
  <si>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</si>
  <si>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</si>
  <si>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</si>
  <si>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</si>
  <si>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</si>
  <si>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</si>
  <si>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</si>
  <si>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</si>
  <si>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</si>
  <si>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</si>
  <si>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</si>
  <si>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</si>
  <si>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</si>
  <si>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</si>
  <si>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</si>
  <si>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</si>
  <si>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</si>
  <si>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</si>
  <si>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</si>
  <si>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</si>
  <si>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</si>
  <si>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</si>
  <si>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</si>
  <si>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</si>
  <si>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</si>
  <si>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</si>
  <si>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</si>
  <si>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</si>
  <si>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</si>
  <si>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</si>
  <si>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</si>
  <si>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</si>
  <si>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</si>
  <si>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</si>
  <si>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</si>
  <si>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</si>
  <si>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</si>
  <si>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</si>
  <si>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</si>
  <si>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</si>
  <si>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</si>
  <si>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</si>
  <si>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</si>
  <si>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</si>
  <si>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</si>
  <si>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</si>
  <si>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</si>
  <si>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</si>
  <si>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</si>
  <si>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</si>
  <si>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</si>
  <si>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</si>
  <si>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</si>
  <si>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</si>
  <si>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</si>
  <si>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</si>
  <si>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</si>
  <si>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</si>
  <si>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</si>
  <si>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</si>
  <si>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</si>
  <si>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</si>
  <si>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</si>
  <si>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</si>
  <si>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</si>
  <si>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</si>
  <si>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</si>
  <si>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</si>
  <si>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</si>
  <si>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</si>
  <si>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</si>
  <si>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</si>
  <si>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</si>
  <si>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</si>
  <si>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</si>
  <si>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</si>
  <si>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</si>
  <si>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</si>
  <si>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</si>
  <si>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</si>
  <si>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</si>
  <si>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</si>
  <si>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</si>
  <si>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</si>
  <si>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</si>
  <si>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</si>
  <si>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</si>
  <si>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</si>
  <si>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</si>
  <si>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</si>
  <si>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</si>
  <si>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</si>
  <si>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</si>
  <si>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</si>
  <si>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</si>
  <si>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</si>
  <si>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</si>
  <si>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</si>
  <si>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</si>
  <si>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</si>
  <si>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</si>
  <si>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</si>
  <si>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</si>
  <si>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</si>
  <si>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</si>
  <si>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</si>
  <si>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</si>
  <si>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</si>
  <si>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</si>
  <si>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</si>
  <si>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</si>
  <si>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</si>
  <si>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</si>
  <si>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</si>
  <si>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</si>
  <si>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</si>
  <si>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</si>
  <si>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</si>
  <si>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</si>
  <si>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</si>
  <si>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</si>
  <si>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</si>
  <si>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</si>
  <si>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</si>
  <si>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</si>
  <si>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</si>
  <si>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</si>
  <si>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</si>
  <si>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</si>
  <si>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</si>
  <si>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</si>
  <si>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</si>
  <si>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</si>
  <si>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</si>
  <si>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</si>
  <si>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</si>
  <si>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</si>
  <si>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</si>
  <si>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</si>
  <si>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</si>
  <si>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</si>
  <si>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</si>
  <si>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</si>
  <si>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</si>
  <si>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</si>
  <si>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</si>
  <si>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</si>
  <si>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</si>
  <si>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</si>
  <si>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</si>
  <si>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</si>
  <si>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</si>
  <si>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</si>
  <si>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</si>
  <si>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</si>
  <si>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</si>
  <si>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</si>
  <si>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</si>
  <si>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</si>
  <si>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</si>
  <si>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</si>
  <si>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</si>
  <si>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</si>
  <si>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</si>
  <si>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</si>
  <si>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</si>
  <si>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</si>
  <si>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</si>
  <si>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</si>
  <si>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</si>
  <si>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</si>
  <si>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</si>
  <si>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</si>
  <si>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</si>
  <si>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</si>
  <si>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</si>
  <si>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</si>
  <si>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</si>
  <si>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</si>
  <si>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</si>
  <si>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</si>
  <si>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</si>
  <si>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</si>
  <si>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</si>
  <si>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</si>
  <si>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</si>
  <si>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</si>
  <si>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</si>
  <si>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</si>
  <si>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</si>
  <si>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</si>
  <si>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</si>
  <si>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</si>
  <si>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</si>
  <si>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</si>
  <si>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</si>
  <si>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</si>
  <si>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</si>
  <si>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</si>
  <si>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</si>
  <si>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</si>
  <si>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</si>
  <si>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</si>
  <si>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</si>
  <si>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</si>
  <si>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</si>
  <si>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</si>
  <si>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</si>
  <si>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</si>
  <si>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</si>
  <si>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</si>
  <si>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</si>
  <si>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</si>
  <si>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</si>
  <si>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</si>
  <si>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</si>
  <si>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</si>
  <si>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</si>
  <si>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</si>
  <si>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</si>
  <si>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</si>
  <si>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</si>
  <si>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</si>
  <si>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</si>
  <si>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</si>
  <si>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</si>
  <si>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</si>
  <si>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</si>
  <si>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</si>
  <si>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</si>
  <si>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</si>
  <si>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</si>
  <si>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</si>
  <si>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</si>
  <si>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</si>
  <si>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</si>
  <si>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</si>
  <si>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</si>
  <si>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</si>
  <si>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</si>
  <si>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</si>
  <si>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</si>
  <si>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</si>
  <si>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</si>
  <si>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</si>
  <si>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</si>
  <si>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</si>
  <si>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</si>
  <si>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</si>
  <si>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</si>
  <si>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</si>
  <si>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</si>
  <si>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</si>
  <si>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</si>
  <si>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</si>
  <si>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</si>
  <si>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</si>
  <si>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</si>
  <si>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</si>
  <si>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</si>
  <si>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</si>
  <si>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</si>
  <si>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</si>
  <si>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</si>
  <si>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</si>
  <si>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</si>
  <si>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</si>
  <si>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</si>
  <si>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</si>
  <si>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</si>
  <si>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</si>
  <si>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</si>
  <si>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</si>
  <si>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</si>
  <si>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</si>
  <si>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</si>
  <si>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</si>
  <si>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</si>
  <si>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</si>
  <si>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</si>
  <si>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</si>
  <si>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</si>
  <si>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</si>
  <si>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</si>
  <si>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</si>
  <si>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</si>
  <si>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</si>
  <si>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</si>
  <si>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</si>
  <si>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</si>
  <si>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</si>
  <si>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</si>
  <si>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</si>
  <si>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</si>
  <si>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</si>
  <si>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</si>
  <si>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</si>
  <si>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</si>
  <si>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</si>
  <si>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</si>
  <si>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</si>
  <si>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</si>
  <si>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</si>
  <si>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</si>
  <si>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</si>
  <si>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</si>
  <si>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</si>
  <si>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</si>
  <si>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</si>
  <si>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</si>
  <si>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</si>
  <si>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</si>
  <si>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</si>
  <si>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</si>
  <si>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</si>
  <si>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</si>
  <si>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</si>
  <si>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</si>
  <si>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</si>
  <si>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</si>
  <si>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</si>
  <si>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</si>
  <si>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</si>
  <si>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</si>
  <si>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</si>
  <si>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</si>
  <si>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</si>
  <si>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</si>
  <si>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</si>
  <si>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</si>
  <si>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</si>
  <si>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</si>
  <si>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</si>
  <si>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</si>
  <si>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</si>
  <si>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</si>
  <si>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</si>
  <si>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</si>
  <si>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</si>
  <si>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</si>
  <si>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</si>
  <si>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</si>
  <si>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</si>
  <si>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</si>
  <si>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</si>
  <si>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</si>
  <si>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</si>
  <si>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</si>
  <si>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</si>
  <si>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</si>
  <si>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</si>
  <si>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</si>
  <si>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</si>
  <si>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</si>
  <si>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</si>
  <si>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</si>
  <si>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</si>
  <si>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</si>
  <si>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</si>
  <si>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</si>
  <si>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</si>
  <si>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</si>
  <si>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</si>
  <si>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</si>
  <si>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</si>
  <si>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</si>
  <si>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</si>
  <si>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</si>
  <si>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</si>
  <si>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</si>
  <si>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</si>
  <si>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</si>
  <si>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</si>
  <si>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</si>
  <si>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</si>
  <si>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</si>
  <si>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</si>
  <si>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</si>
  <si>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</si>
  <si>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</si>
  <si>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</si>
  <si>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</si>
  <si>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</si>
  <si>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</si>
  <si>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</si>
  <si>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</si>
  <si>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</si>
  <si>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</si>
  <si>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</si>
  <si>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</si>
  <si>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</si>
  <si>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</si>
  <si>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</si>
  <si>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</si>
  <si>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</si>
  <si>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</si>
  <si>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</si>
  <si>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</si>
  <si>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</si>
  <si>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</si>
  <si>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</si>
  <si>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</si>
  <si>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</si>
  <si>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</si>
  <si>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</si>
  <si>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</si>
  <si>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</si>
  <si>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</si>
  <si>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</si>
  <si>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</si>
  <si>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</si>
  <si>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</si>
  <si>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</si>
  <si>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</si>
  <si>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</si>
  <si>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</si>
  <si>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</si>
  <si>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</si>
  <si>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</si>
  <si>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</si>
  <si>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</si>
  <si>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</si>
  <si>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</si>
  <si>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</si>
  <si>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</si>
  <si>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</si>
  <si>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</si>
  <si>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</si>
  <si>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</si>
  <si>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</si>
  <si>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</si>
  <si>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</si>
  <si>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</si>
  <si>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</si>
  <si>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</si>
  <si>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</si>
  <si>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</si>
  <si>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</si>
  <si>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</si>
  <si>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</si>
  <si>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</si>
  <si>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</si>
  <si>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</si>
  <si>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</si>
  <si>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</si>
  <si>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</si>
  <si>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</si>
  <si>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</si>
  <si>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</si>
  <si>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</si>
  <si>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</si>
  <si>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</si>
  <si>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</si>
  <si>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</si>
  <si>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</si>
  <si>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</si>
  <si>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</si>
  <si>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</si>
  <si>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</si>
  <si>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</si>
  <si>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</si>
  <si>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</si>
  <si>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</si>
  <si>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</si>
  <si>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</si>
  <si>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</si>
  <si>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</si>
  <si>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</si>
  <si>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</si>
  <si>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</si>
  <si>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</si>
  <si>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</si>
  <si>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</si>
  <si>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</si>
  <si>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</si>
  <si>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</si>
  <si>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</si>
  <si>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</si>
  <si>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</si>
  <si>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</si>
  <si>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</si>
  <si>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</si>
  <si>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</si>
  <si>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</si>
  <si>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</si>
  <si>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</si>
  <si>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</si>
  <si>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</si>
  <si>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</si>
  <si>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</si>
  <si>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</si>
  <si>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</si>
  <si>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</si>
  <si>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</si>
  <si>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</si>
  <si>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</si>
  <si>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</si>
  <si>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</si>
  <si>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</si>
  <si>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</si>
  <si>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</si>
  <si>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</si>
  <si>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</si>
  <si>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</si>
  <si>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</si>
  <si>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</si>
  <si>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</si>
  <si>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</si>
  <si>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</si>
  <si>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</si>
  <si>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</si>
  <si>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</si>
  <si>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</si>
  <si>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</si>
  <si>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</si>
  <si>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</si>
  <si>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</si>
  <si>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</si>
  <si>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</si>
  <si>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</si>
  <si>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</si>
  <si>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</si>
  <si>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</si>
  <si>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</si>
  <si>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</si>
  <si>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</si>
  <si>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</si>
  <si>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</si>
  <si>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</si>
  <si>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</si>
  <si>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</si>
  <si>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</si>
  <si>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</si>
  <si>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</si>
  <si>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</si>
  <si>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</si>
  <si>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</si>
  <si>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</si>
  <si>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</si>
  <si>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</si>
  <si>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</si>
  <si>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</si>
  <si>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</si>
  <si>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</si>
  <si>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</si>
  <si>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</si>
  <si>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</si>
  <si>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</si>
  <si>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</si>
  <si>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</si>
  <si>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</si>
  <si>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</si>
  <si>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</si>
  <si>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</si>
  <si>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</si>
  <si>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</si>
  <si>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</si>
  <si>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</si>
  <si>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</si>
  <si>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</si>
  <si>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</si>
  <si>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</si>
  <si>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</si>
  <si>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</si>
  <si>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</si>
  <si>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</si>
  <si>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</si>
  <si>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</si>
  <si>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</si>
  <si>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</si>
  <si>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</si>
  <si>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</si>
  <si>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</si>
  <si>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</si>
  <si>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</si>
  <si>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</si>
  <si>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</si>
  <si>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</si>
  <si>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</si>
  <si>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</si>
  <si>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</si>
  <si>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</si>
  <si>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</si>
  <si>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</si>
  <si>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</si>
  <si>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</si>
  <si>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</si>
  <si>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</si>
  <si>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</si>
  <si>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</si>
  <si>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</si>
  <si>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</si>
  <si>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</si>
  <si>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</si>
  <si>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</si>
  <si>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</si>
  <si>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</si>
  <si>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</si>
  <si>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</si>
  <si>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</si>
  <si>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</si>
  <si>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</si>
  <si>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</si>
  <si>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</si>
  <si>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</si>
  <si>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</si>
  <si>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</si>
  <si>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</si>
  <si>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</si>
  <si>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</si>
  <si>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</si>
  <si>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</si>
  <si>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</si>
  <si>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</si>
  <si>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</si>
  <si>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</si>
  <si>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</si>
  <si>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</si>
  <si>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</si>
  <si>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</si>
  <si>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</si>
  <si>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</si>
  <si>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</si>
  <si>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</si>
  <si>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</si>
  <si>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</si>
  <si>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</si>
  <si>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</si>
  <si>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</si>
  <si>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</si>
  <si>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</si>
  <si>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</si>
  <si>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</si>
  <si>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</si>
  <si>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</si>
  <si>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</si>
  <si>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</si>
  <si>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</si>
  <si>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</si>
  <si>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</si>
  <si>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</si>
  <si>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</si>
  <si>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</si>
  <si>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</si>
  <si>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</si>
  <si>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</si>
  <si>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</si>
  <si>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</si>
  <si>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</si>
  <si>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</si>
  <si>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</si>
  <si>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</si>
  <si>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</si>
  <si>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</si>
  <si>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</si>
  <si>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</si>
  <si>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</si>
  <si>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</si>
  <si>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</si>
  <si>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</si>
  <si>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</si>
  <si>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</si>
  <si>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</si>
  <si>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</si>
  <si>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</si>
  <si>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</si>
  <si>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</si>
  <si>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</si>
  <si>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</si>
  <si>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</si>
  <si>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</si>
  <si>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</si>
  <si>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</si>
  <si>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</si>
  <si>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</si>
  <si>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</si>
  <si>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</si>
  <si>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</si>
  <si>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</si>
  <si>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</si>
  <si>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</si>
  <si>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</si>
  <si>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</si>
  <si>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</si>
  <si>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</si>
  <si>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</si>
  <si>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</si>
  <si>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</si>
  <si>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</si>
  <si>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</si>
  <si>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</si>
  <si>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</si>
  <si>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</si>
  <si>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</si>
  <si>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</si>
  <si>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</si>
  <si>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</si>
  <si>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</si>
  <si>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</si>
  <si>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</si>
  <si>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</si>
  <si>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</si>
  <si>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</si>
  <si>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</si>
  <si>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</si>
  <si>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</si>
  <si>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</si>
  <si>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</si>
  <si>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</si>
  <si>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</si>
  <si>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</si>
  <si>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</si>
  <si>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</si>
  <si>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</si>
  <si>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</si>
  <si>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</si>
  <si>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</si>
  <si>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</si>
  <si>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</si>
  <si>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</si>
  <si>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</si>
  <si>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</si>
  <si>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</si>
  <si>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</si>
  <si>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</si>
  <si>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</si>
  <si>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</si>
  <si>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</si>
  <si>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</si>
  <si>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</si>
  <si>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</si>
  <si>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</si>
  <si>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</si>
  <si>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</si>
  <si>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</si>
  <si>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</si>
  <si>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</si>
  <si>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</si>
  <si>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</si>
  <si>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</si>
  <si>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</si>
  <si>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</si>
  <si>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</si>
  <si>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</si>
  <si>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</si>
  <si>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</si>
  <si>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</si>
  <si>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</si>
  <si>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</si>
  <si>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</si>
  <si>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</si>
  <si>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</si>
  <si>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</si>
  <si>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</si>
  <si>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</si>
  <si>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</si>
  <si>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</si>
  <si>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</si>
  <si>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</si>
  <si>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</si>
  <si>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</si>
  <si>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</si>
  <si>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</si>
  <si>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</si>
  <si>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</si>
  <si>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</si>
  <si>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</si>
  <si>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</si>
  <si>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</si>
  <si>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</si>
  <si>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</si>
  <si>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</si>
  <si>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</si>
  <si>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</si>
  <si>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</si>
  <si>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</si>
  <si>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</si>
  <si>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</si>
  <si>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</si>
  <si>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</si>
  <si>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</si>
  <si>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</si>
  <si>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</si>
  <si>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</si>
  <si>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</si>
  <si>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</si>
  <si>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</si>
  <si>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</si>
  <si>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</si>
  <si>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</si>
  <si>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</si>
  <si>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</si>
  <si>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</si>
  <si>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</si>
  <si>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</si>
  <si>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</si>
  <si>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</si>
  <si>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</si>
  <si>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</si>
  <si>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</si>
  <si>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</si>
  <si>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</si>
  <si>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</si>
  <si>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</si>
  <si>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</si>
  <si>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</si>
  <si>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</si>
  <si>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</si>
  <si>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</si>
  <si>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</si>
  <si>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</si>
  <si>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</si>
  <si>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</si>
  <si>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</si>
  <si>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</si>
  <si>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</si>
  <si>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</si>
  <si>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</si>
  <si>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</si>
  <si>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</si>
  <si>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</si>
  <si>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</si>
  <si>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</si>
  <si>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</si>
  <si>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</si>
  <si>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</si>
  <si>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</si>
  <si>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</si>
  <si>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</si>
  <si>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</si>
  <si>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</si>
  <si>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</si>
  <si>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</si>
  <si>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</si>
  <si>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</si>
  <si>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</si>
  <si>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</si>
  <si>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</si>
  <si>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</si>
  <si>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</si>
  <si>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</si>
  <si>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</si>
  <si>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</si>
  <si>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</si>
  <si>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</si>
  <si>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</si>
  <si>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</si>
  <si>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</si>
  <si>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</si>
  <si>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</si>
  <si>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</si>
  <si>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</si>
  <si>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</si>
  <si>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</si>
  <si>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</si>
  <si>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</si>
  <si>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</si>
  <si>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</si>
  <si>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</si>
  <si>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</si>
  <si>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</si>
  <si>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</si>
  <si>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</si>
  <si>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</si>
  <si>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</si>
  <si>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</si>
  <si>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</si>
  <si>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</si>
  <si>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</si>
  <si>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</si>
  <si>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</si>
  <si>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</si>
  <si>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</si>
  <si>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</si>
  <si>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</si>
  <si>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</si>
  <si>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</si>
  <si>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</si>
  <si>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</si>
  <si>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</si>
  <si>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</si>
  <si>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</si>
  <si>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</si>
  <si>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</si>
  <si>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</si>
  <si>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</si>
  <si>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</si>
  <si>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</si>
  <si>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</si>
  <si>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</si>
  <si>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</si>
  <si>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</si>
  <si>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</si>
  <si>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</si>
  <si>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</si>
  <si>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</si>
  <si>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</si>
  <si>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</si>
  <si>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</si>
  <si>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</si>
  <si>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</si>
  <si>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</si>
  <si>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</si>
  <si>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</si>
  <si>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</si>
  <si>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</si>
  <si>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</si>
  <si>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</si>
  <si>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</si>
  <si>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</si>
  <si>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</si>
  <si>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</si>
  <si>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</si>
  <si>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</si>
  <si>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</si>
  <si>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</si>
  <si>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</si>
  <si>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</si>
  <si>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</si>
  <si>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</si>
  <si>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</si>
  <si>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</si>
  <si>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</si>
  <si>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</si>
  <si>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</si>
  <si>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</si>
  <si>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</si>
  <si>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</si>
  <si>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</si>
  <si>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</si>
  <si>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</si>
  <si>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</si>
  <si>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</si>
  <si>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</si>
  <si>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</si>
  <si>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</si>
  <si>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</si>
  <si>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</si>
  <si>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</si>
  <si>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</si>
  <si>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</si>
  <si>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</si>
  <si>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</si>
  <si>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</si>
  <si>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</si>
  <si>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</si>
  <si>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</si>
  <si>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</si>
  <si>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</si>
  <si>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</si>
  <si>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</si>
  <si>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</si>
  <si>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</si>
  <si>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</si>
  <si>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</si>
  <si>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</si>
  <si>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</si>
  <si>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</si>
  <si>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</si>
  <si>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</si>
  <si>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</si>
  <si>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</si>
  <si>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</si>
  <si>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</si>
  <si>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</si>
  <si>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</si>
  <si>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</si>
  <si>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</si>
  <si>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</si>
  <si>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</si>
  <si>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</si>
  <si>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</si>
  <si>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</si>
  <si>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</si>
  <si>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</si>
  <si>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</si>
  <si>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</si>
  <si>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</si>
  <si>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</si>
  <si>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</si>
  <si>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</si>
  <si>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</si>
  <si>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</si>
  <si>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</si>
  <si>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</si>
  <si>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</si>
  <si>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</si>
  <si>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</si>
  <si>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</si>
  <si>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</si>
  <si>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</si>
  <si>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</si>
  <si>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</si>
  <si>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</si>
  <si>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</si>
  <si>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</si>
  <si>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</si>
  <si>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</si>
  <si>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</si>
  <si>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</si>
  <si>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</si>
  <si>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</si>
  <si>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</si>
  <si>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</si>
  <si>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</si>
  <si>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</si>
  <si>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</si>
  <si>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</si>
  <si>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</si>
  <si>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</si>
  <si>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</si>
  <si>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</si>
  <si>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</si>
  <si>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</si>
  <si>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</si>
  <si>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</si>
  <si>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</si>
  <si>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</si>
  <si>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</si>
  <si>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</si>
  <si>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</si>
  <si>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</si>
  <si>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</si>
  <si>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</si>
  <si>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</si>
  <si>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</si>
  <si>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</si>
  <si>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</si>
  <si>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</si>
  <si>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</si>
  <si>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</si>
  <si>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</si>
  <si>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</si>
  <si>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</si>
  <si>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</si>
  <si>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</si>
  <si>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</si>
  <si>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</si>
  <si>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</si>
  <si>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</si>
  <si>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</si>
  <si>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</si>
  <si>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</si>
  <si>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</si>
  <si>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</si>
  <si>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</si>
  <si>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</si>
  <si>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</si>
  <si>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</si>
  <si>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</si>
  <si>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</si>
  <si>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</si>
  <si>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</si>
  <si>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</si>
  <si>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</si>
  <si>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</si>
  <si>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</si>
  <si>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</si>
  <si>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</si>
  <si>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</si>
  <si>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</si>
  <si>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</si>
  <si>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</si>
  <si>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</si>
  <si>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</si>
  <si>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</si>
  <si>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</si>
  <si>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</si>
  <si>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</si>
  <si>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</si>
  <si>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</si>
  <si>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</si>
  <si>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</si>
  <si>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</si>
  <si>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</si>
  <si>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</si>
  <si>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</si>
  <si>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</si>
  <si>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</si>
  <si>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</si>
  <si>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</si>
  <si>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</si>
  <si>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</si>
  <si>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</si>
  <si>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</si>
  <si>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</si>
  <si>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</si>
  <si>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</si>
  <si>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</si>
  <si>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</si>
  <si>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</si>
  <si>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</si>
  <si>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</si>
  <si>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</si>
  <si>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</si>
  <si>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</si>
  <si>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</si>
  <si>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</si>
  <si>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</si>
  <si>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</si>
  <si>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</si>
  <si>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</si>
  <si>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</si>
  <si>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</si>
  <si>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</si>
  <si>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</si>
  <si>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</si>
  <si>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</si>
  <si>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</si>
  <si>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</si>
  <si>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</si>
  <si>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</si>
  <si>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</si>
  <si>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</si>
  <si>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</si>
  <si>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</si>
  <si>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</si>
  <si>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</si>
  <si>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</si>
  <si>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</si>
  <si>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</si>
  <si>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</si>
  <si>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</si>
  <si>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</si>
  <si>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</si>
  <si>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</si>
  <si>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</si>
  <si>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</si>
  <si>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</si>
  <si>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</si>
  <si>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</si>
  <si>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</si>
  <si>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</si>
  <si>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</si>
  <si>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</si>
  <si>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</si>
  <si>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</si>
  <si>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</si>
  <si>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</si>
  <si>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</si>
  <si>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</si>
  <si>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</si>
  <si>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</si>
  <si>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</si>
  <si>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</si>
  <si>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</si>
  <si>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</si>
  <si>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</si>
  <si>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</si>
  <si>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</si>
  <si>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</si>
  <si>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</si>
  <si>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</si>
  <si>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</si>
  <si>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</si>
  <si>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</si>
  <si>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</si>
  <si>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</si>
  <si>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</si>
  <si>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</si>
  <si>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</si>
  <si>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</si>
  <si>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</si>
  <si>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</si>
  <si>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</si>
  <si>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</si>
  <si>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</si>
  <si>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</si>
  <si>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</si>
  <si>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</si>
  <si>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</si>
  <si>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</si>
  <si>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</si>
  <si>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</si>
  <si>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</si>
  <si>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</si>
  <si>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</si>
  <si>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</si>
  <si>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</si>
  <si>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</si>
  <si>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</si>
  <si>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</si>
  <si>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</si>
  <si>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</si>
  <si>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</si>
  <si>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</si>
  <si>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</si>
  <si>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</si>
  <si>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</si>
  <si>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</si>
  <si>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</si>
  <si>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</si>
  <si>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</si>
  <si>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</si>
  <si>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</si>
  <si>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</si>
  <si>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</si>
  <si>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</si>
  <si>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</si>
  <si>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</si>
  <si>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</si>
  <si>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</si>
  <si>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</si>
  <si>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</si>
  <si>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</si>
  <si>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</si>
  <si>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</si>
  <si>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</si>
  <si>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</si>
  <si>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</si>
  <si>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</si>
  <si>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</si>
  <si>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</si>
  <si>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</si>
  <si>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</si>
  <si>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</si>
  <si>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</si>
  <si>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</si>
  <si>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</si>
  <si>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</si>
  <si>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</si>
  <si>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</si>
  <si>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</si>
  <si>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</si>
  <si>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</si>
  <si>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</si>
  <si>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</si>
  <si>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</si>
  <si>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</si>
  <si>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</si>
  <si>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</si>
  <si>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</si>
  <si>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</si>
  <si>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</si>
  <si>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</si>
  <si>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</si>
  <si>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</si>
  <si>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</si>
  <si>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</si>
  <si>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</si>
  <si>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</si>
  <si>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</si>
  <si>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</si>
  <si>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</si>
  <si>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</si>
  <si>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</si>
  <si>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</si>
  <si>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</si>
  <si>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</si>
  <si>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</si>
  <si>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</si>
  <si>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</si>
  <si>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</si>
  <si>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</si>
  <si>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</si>
  <si>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</si>
  <si>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</si>
  <si>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</si>
  <si>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</si>
  <si>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</si>
  <si>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</si>
  <si>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</si>
  <si>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</si>
  <si>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</si>
  <si>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</si>
  <si>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</si>
  <si>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</si>
  <si>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</si>
  <si>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</si>
  <si>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</si>
  <si>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</si>
  <si>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</si>
  <si>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</si>
  <si>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</si>
  <si>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</si>
  <si>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</si>
  <si>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</si>
  <si>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</si>
  <si>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</si>
  <si>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</si>
  <si>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</si>
  <si>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</si>
  <si>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</si>
  <si>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</si>
  <si>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</si>
  <si>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</si>
  <si>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</si>
  <si>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</si>
  <si>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</si>
  <si>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</si>
  <si>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</si>
  <si>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</si>
  <si>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</si>
  <si>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</si>
  <si>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</si>
  <si>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</si>
  <si>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</si>
  <si>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</si>
  <si>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</si>
  <si>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</si>
  <si>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</si>
  <si>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</si>
  <si>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</si>
  <si>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</si>
  <si>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</si>
  <si>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</si>
  <si>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</si>
  <si>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</si>
  <si>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</si>
  <si>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</si>
  <si>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</si>
  <si>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</si>
  <si>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</si>
  <si>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</si>
  <si>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</si>
  <si>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</si>
  <si>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</si>
  <si>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</si>
  <si>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</si>
  <si>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</si>
  <si>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</si>
  <si>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</si>
  <si>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</si>
  <si>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</si>
  <si>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</si>
  <si>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</si>
  <si>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</si>
  <si>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</si>
  <si>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</si>
  <si>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</si>
  <si>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</si>
  <si>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</si>
  <si>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</si>
  <si>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</si>
  <si>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</si>
  <si>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</si>
  <si>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</si>
  <si>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</si>
  <si>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</si>
  <si>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</si>
  <si>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</si>
  <si>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</si>
  <si>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</si>
  <si>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</si>
  <si>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</si>
  <si>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</si>
  <si>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</si>
  <si>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</si>
  <si>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</si>
  <si>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</si>
  <si>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</si>
  <si>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</si>
  <si>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</si>
  <si>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</si>
  <si>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</si>
  <si>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</si>
  <si>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</si>
  <si>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</si>
  <si>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</si>
  <si>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</si>
  <si>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</si>
  <si>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</si>
  <si>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</si>
  <si>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</si>
  <si>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</si>
  <si>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</si>
  <si>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</si>
  <si>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</si>
  <si>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</si>
  <si>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</si>
  <si>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</si>
  <si>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</si>
  <si>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</si>
  <si>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</si>
  <si>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</si>
  <si>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</si>
  <si>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</si>
  <si>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</si>
  <si>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</si>
  <si>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</si>
  <si>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</si>
  <si>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</si>
  <si>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</si>
  <si>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</si>
  <si>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</si>
  <si>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</si>
  <si>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</si>
  <si>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</si>
  <si>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</si>
  <si>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</si>
  <si>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</si>
  <si>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</si>
  <si>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</si>
  <si>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</si>
  <si>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</si>
  <si>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</si>
  <si>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</si>
  <si>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</si>
  <si>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</si>
  <si>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</si>
  <si>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</si>
  <si>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</si>
  <si>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</si>
  <si>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</si>
  <si>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</si>
  <si>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</si>
  <si>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</si>
  <si>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</si>
  <si>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</si>
  <si>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</si>
  <si>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</si>
  <si>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</si>
  <si>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</si>
  <si>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</si>
  <si>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</si>
  <si>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</si>
  <si>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</si>
  <si>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</si>
  <si>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</si>
  <si>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</si>
  <si>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</si>
  <si>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</si>
  <si>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</si>
  <si>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</si>
  <si>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</si>
  <si>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</si>
  <si>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</si>
  <si>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</si>
  <si>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</si>
  <si>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</si>
  <si>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</si>
  <si>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</si>
  <si>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</si>
  <si>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</si>
  <si>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</si>
  <si>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</si>
  <si>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</si>
  <si>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</si>
  <si>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</si>
  <si>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</si>
  <si>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</si>
  <si>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</si>
  <si>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</si>
  <si>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</si>
  <si>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</si>
  <si>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</si>
  <si>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</si>
  <si>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</si>
  <si>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</si>
  <si>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</si>
  <si>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</si>
  <si>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</si>
  <si>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</si>
  <si>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</si>
  <si>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</si>
  <si>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</si>
  <si>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</si>
  <si>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</si>
  <si>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</si>
  <si>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</si>
  <si>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</si>
  <si>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</si>
  <si>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</si>
  <si>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</si>
  <si>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</si>
  <si>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</si>
  <si>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</si>
  <si>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</si>
  <si>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</si>
  <si>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</si>
  <si>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</si>
  <si>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</si>
  <si>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</si>
  <si>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</si>
  <si>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</si>
  <si>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</si>
  <si>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</si>
  <si>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</si>
  <si>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</si>
  <si>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</si>
  <si>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</si>
  <si>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</si>
  <si>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</si>
  <si>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</si>
  <si>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</si>
  <si>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</si>
  <si>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</si>
  <si>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</si>
  <si>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</si>
  <si>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</si>
  <si>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</si>
  <si>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</si>
  <si>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</si>
  <si>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</si>
  <si>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</si>
  <si>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</si>
  <si>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</si>
  <si>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</si>
  <si>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</si>
  <si>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</si>
  <si>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</si>
  <si>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</si>
  <si>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</si>
  <si>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</si>
  <si>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</si>
  <si>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</si>
  <si>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</si>
  <si>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</si>
  <si>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</si>
  <si>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</si>
  <si>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</si>
  <si>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</si>
  <si>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</si>
  <si>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</si>
  <si>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</si>
  <si>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</si>
  <si>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</si>
  <si>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</si>
  <si>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</si>
  <si>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</si>
  <si>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</si>
  <si>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</si>
  <si>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</si>
  <si>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</si>
  <si>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</si>
  <si>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</si>
  <si>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</si>
  <si>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</si>
  <si>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</si>
  <si>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</si>
  <si>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</si>
  <si>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</si>
  <si>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</si>
  <si>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</si>
  <si>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</si>
  <si>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</si>
  <si>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</si>
  <si>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</si>
  <si>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</si>
  <si>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</si>
  <si>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</si>
  <si>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</si>
  <si>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</si>
  <si>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</si>
  <si>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</si>
  <si>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</si>
  <si>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</si>
  <si>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</si>
  <si>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</si>
  <si>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</si>
  <si>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</si>
  <si>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</si>
  <si>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</si>
  <si>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</si>
  <si>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</si>
  <si>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</si>
  <si>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</si>
  <si>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</si>
  <si>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</si>
  <si>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</si>
  <si>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</si>
  <si>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</si>
  <si>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</si>
  <si>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</si>
  <si>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</si>
  <si>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</si>
  <si>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</si>
  <si>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</si>
  <si>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</si>
  <si>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</si>
  <si>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</si>
  <si>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</si>
  <si>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</si>
  <si>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</si>
  <si>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</si>
  <si>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</si>
  <si>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</si>
  <si>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</si>
  <si>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</si>
  <si>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</si>
  <si>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</si>
  <si>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</si>
  <si>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</si>
  <si>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</si>
  <si>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</si>
  <si>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</si>
  <si>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</si>
  <si>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</si>
  <si>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</si>
  <si>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</si>
  <si>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</si>
  <si>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</si>
  <si>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</si>
  <si>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</si>
  <si>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</si>
  <si>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</si>
  <si>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</si>
  <si>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</si>
  <si>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</si>
  <si>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</si>
  <si>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</si>
  <si>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</si>
  <si>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</si>
  <si>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</si>
  <si>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</si>
  <si>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</si>
  <si>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</si>
  <si>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</si>
  <si>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</si>
  <si>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</si>
  <si>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</si>
  <si>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</si>
  <si>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</si>
  <si>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</si>
  <si>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</si>
  <si>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</si>
  <si>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</si>
  <si>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</si>
  <si>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</si>
  <si>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</si>
  <si>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</si>
  <si>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</si>
  <si>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</si>
  <si>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</si>
  <si>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</si>
  <si>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</si>
  <si>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</si>
  <si>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</si>
  <si>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</si>
  <si>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</si>
  <si>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</si>
  <si>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</si>
  <si>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</si>
  <si>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</si>
  <si>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</si>
  <si>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</si>
  <si>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</si>
  <si>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</si>
  <si>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</si>
  <si>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</si>
  <si>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</si>
  <si>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</si>
  <si>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</si>
  <si>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</si>
  <si>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</si>
  <si>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</si>
  <si>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</si>
  <si>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</si>
  <si>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</si>
  <si>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</si>
  <si>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</si>
  <si>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</si>
  <si>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</si>
  <si>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</si>
  <si>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</si>
  <si>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</si>
  <si>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</si>
  <si>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</si>
  <si>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</si>
  <si>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</si>
  <si>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</si>
  <si>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</si>
  <si>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</si>
  <si>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</si>
  <si>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</si>
  <si>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</si>
  <si>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</si>
  <si>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</si>
  <si>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</si>
  <si>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</si>
  <si>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</si>
  <si>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</si>
  <si>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</si>
  <si>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</si>
  <si>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</si>
  <si>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</si>
  <si>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</si>
  <si>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</si>
  <si>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</si>
  <si>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</si>
  <si>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</si>
  <si>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</si>
  <si>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</si>
  <si>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</si>
  <si>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</si>
  <si>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</si>
  <si>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</si>
  <si>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</si>
  <si>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</si>
  <si>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</si>
  <si>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</si>
  <si>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</si>
  <si>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</si>
  <si>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</si>
  <si>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</si>
  <si>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</si>
  <si>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</si>
  <si>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</si>
  <si>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</si>
  <si>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</si>
  <si>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</si>
  <si>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</si>
  <si>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</si>
  <si>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</si>
  <si>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</si>
  <si>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</si>
  <si>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</si>
  <si>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</si>
  <si>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</si>
  <si>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</si>
  <si>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</si>
  <si>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</si>
  <si>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</si>
  <si>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</si>
  <si>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</si>
  <si>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</si>
  <si>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</si>
  <si>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</si>
  <si>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</si>
  <si>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</si>
  <si>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</si>
  <si>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</si>
  <si>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</si>
  <si>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</si>
  <si>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</si>
  <si>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</si>
  <si>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</si>
  <si>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</si>
  <si>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</si>
  <si>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</si>
  <si>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</si>
  <si>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</si>
  <si>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</si>
  <si>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</si>
  <si>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</si>
  <si>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</si>
  <si>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</si>
  <si>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</si>
  <si>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</si>
  <si>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</si>
  <si>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</si>
  <si>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</si>
  <si>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</si>
  <si>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</si>
  <si>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</si>
  <si>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</si>
  <si>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</si>
  <si>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</si>
  <si>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</si>
  <si>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</si>
  <si>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</si>
  <si>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</si>
  <si>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</si>
  <si>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</si>
  <si>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</si>
  <si>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</si>
  <si>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</si>
  <si>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</si>
  <si>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</si>
  <si>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</si>
  <si>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</si>
  <si>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</si>
  <si>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</si>
  <si>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</si>
  <si>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</si>
  <si>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</si>
  <si>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</si>
  <si>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</si>
  <si>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</si>
  <si>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</si>
  <si>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</si>
  <si>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</si>
  <si>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</si>
  <si>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</si>
  <si>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</si>
  <si>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</si>
  <si>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</si>
  <si>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</si>
  <si>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</si>
  <si>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</si>
  <si>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</si>
  <si>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</si>
  <si>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</si>
  <si>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</si>
  <si>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</si>
  <si>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</si>
  <si>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</si>
  <si>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</si>
  <si>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</si>
  <si>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</si>
  <si>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</si>
  <si>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</si>
  <si>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</si>
  <si>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</si>
  <si>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</si>
  <si>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</si>
  <si>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</si>
  <si>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</si>
  <si>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</si>
  <si>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</si>
  <si>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</si>
  <si>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</si>
  <si>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</si>
  <si>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</si>
  <si>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</si>
  <si>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</si>
  <si>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</si>
  <si>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</si>
  <si>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</si>
  <si>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</si>
  <si>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</si>
  <si>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</si>
  <si>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</si>
  <si>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</si>
  <si>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</si>
  <si>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</si>
  <si>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</si>
  <si>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</si>
  <si>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</si>
  <si>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</si>
  <si>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</si>
  <si>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</si>
  <si>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</si>
  <si>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</si>
  <si>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</si>
  <si>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</si>
  <si>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</si>
  <si>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</si>
  <si>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</si>
  <si>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</si>
  <si>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</si>
  <si>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</si>
  <si>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</si>
  <si>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</si>
  <si>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</si>
  <si>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</si>
  <si>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</si>
  <si>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</si>
  <si>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</si>
  <si>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</si>
  <si>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</si>
  <si>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</si>
  <si>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</si>
  <si>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</si>
  <si>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</si>
  <si>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</si>
  <si>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</si>
  <si>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</si>
  <si>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</si>
  <si>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</si>
  <si>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</si>
  <si>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</si>
  <si>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</si>
  <si>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</si>
  <si>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</si>
  <si>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</si>
  <si>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</si>
  <si>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</si>
  <si>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</si>
  <si>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</si>
  <si>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</si>
  <si>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</si>
  <si>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</si>
  <si>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</si>
  <si>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</si>
  <si>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</si>
  <si>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</si>
  <si>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</si>
  <si>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</si>
  <si>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</si>
  <si>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</si>
  <si>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</si>
  <si>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</si>
  <si>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</si>
  <si>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</si>
  <si>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</si>
  <si>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</si>
  <si>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</si>
  <si>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</si>
  <si>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</si>
  <si>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</si>
  <si>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</si>
  <si>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</si>
  <si>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</si>
  <si>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</si>
  <si>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</si>
  <si>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</si>
  <si>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</si>
  <si>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</si>
  <si>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</si>
  <si>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</si>
  <si>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</si>
  <si>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</si>
  <si>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</si>
  <si>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</si>
  <si>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</si>
  <si>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</si>
  <si>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</si>
  <si>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</si>
  <si>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</si>
  <si>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</si>
  <si>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</si>
  <si>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</si>
  <si>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</si>
  <si>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</si>
  <si>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</si>
  <si>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</si>
  <si>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</si>
  <si>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</si>
  <si>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</si>
  <si>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</si>
  <si>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</si>
  <si>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</si>
  <si>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</si>
  <si>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</si>
  <si>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</si>
  <si>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</si>
  <si>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</si>
  <si>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</si>
  <si>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</si>
  <si>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</si>
  <si>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</si>
  <si>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</si>
  <si>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</si>
  <si>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</si>
  <si>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</si>
  <si>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</si>
  <si>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</si>
  <si>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</si>
  <si>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</si>
  <si>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</si>
  <si>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</si>
  <si>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</si>
  <si>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</si>
  <si>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</si>
  <si>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</si>
  <si>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</si>
  <si>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</si>
  <si>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</si>
  <si>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</si>
  <si>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</si>
  <si>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</si>
  <si>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</si>
  <si>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</si>
  <si>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</si>
  <si>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</si>
  <si>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</si>
  <si>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</si>
  <si>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</si>
  <si>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</si>
  <si>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</si>
  <si>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</si>
  <si>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</si>
  <si>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</si>
  <si>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</si>
  <si>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</si>
  <si>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</si>
  <si>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</si>
  <si>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</si>
  <si>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</si>
  <si>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</si>
  <si>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</si>
  <si>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</si>
  <si>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</si>
  <si>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</si>
  <si>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</si>
  <si>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</si>
  <si>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</si>
  <si>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</si>
  <si>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</si>
  <si>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</si>
  <si>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</si>
  <si>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</si>
  <si>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</si>
  <si>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</si>
  <si>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</si>
  <si>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</si>
  <si>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</si>
  <si>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</si>
  <si>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</si>
  <si>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</si>
  <si>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</si>
  <si>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</si>
  <si>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</si>
  <si>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</si>
  <si>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</si>
  <si>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</si>
  <si>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</si>
  <si>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</si>
  <si>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</si>
  <si>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</si>
  <si>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</si>
  <si>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</si>
  <si>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</si>
  <si>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</si>
  <si>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</si>
  <si>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</si>
  <si>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</si>
  <si>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</si>
  <si>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</si>
  <si>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</si>
  <si>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</si>
  <si>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</si>
  <si>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</si>
  <si>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</si>
  <si>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</si>
  <si>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</si>
  <si>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</si>
  <si>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</si>
  <si>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</si>
  <si>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</si>
  <si>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</si>
  <si>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</si>
  <si>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</si>
  <si>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</si>
  <si>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</si>
  <si>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</si>
  <si>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</si>
  <si>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</si>
  <si>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</si>
  <si>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</si>
  <si>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</si>
  <si>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</si>
  <si>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</si>
  <si>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</si>
  <si>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</si>
  <si>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</si>
  <si>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</si>
  <si>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</si>
  <si>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</si>
  <si>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</si>
  <si>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</si>
  <si>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</si>
  <si>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</si>
  <si>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</si>
  <si>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</si>
  <si>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</si>
  <si>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</si>
  <si>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</si>
  <si>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</si>
  <si>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</si>
  <si>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</si>
  <si>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</si>
  <si>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</si>
  <si>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</si>
  <si>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</si>
  <si>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</si>
  <si>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</si>
  <si>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</si>
  <si>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</si>
  <si>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</si>
  <si>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</si>
  <si>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</si>
  <si>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</si>
  <si>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</si>
  <si>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</si>
  <si>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</si>
  <si>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</si>
  <si>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</si>
  <si>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</si>
  <si>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</si>
  <si>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</si>
  <si>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</si>
  <si>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</si>
  <si>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</si>
  <si>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</si>
  <si>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</si>
  <si>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</si>
  <si>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</si>
  <si>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</si>
  <si>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</si>
  <si>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</si>
  <si>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</si>
  <si>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</si>
  <si>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</si>
  <si>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</si>
  <si>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</si>
  <si>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</si>
  <si>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</si>
  <si>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</si>
  <si>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</si>
  <si>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</si>
  <si>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</si>
  <si>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</si>
  <si>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</si>
  <si>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</si>
  <si>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</si>
  <si>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</si>
  <si>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</si>
  <si>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</si>
  <si>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</si>
  <si>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</si>
  <si>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</si>
  <si>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</si>
  <si>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</si>
  <si>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</si>
  <si>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</si>
  <si>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</si>
  <si>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</si>
  <si>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</si>
  <si>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</si>
  <si>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</si>
  <si>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</si>
  <si>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</si>
  <si>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</si>
  <si>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</si>
  <si>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</si>
  <si>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</si>
  <si>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</si>
  <si>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</si>
  <si>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</si>
  <si>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</si>
  <si>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</si>
  <si>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</si>
  <si>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</si>
  <si>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</si>
  <si>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</si>
  <si>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</si>
  <si>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</si>
  <si>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</si>
  <si>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</si>
  <si>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</si>
  <si>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</si>
  <si>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</si>
  <si>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</si>
  <si>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</si>
  <si>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</si>
  <si>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</si>
  <si>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</si>
  <si>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</si>
  <si>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</si>
  <si>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</si>
  <si>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</si>
  <si>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</si>
  <si>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</si>
  <si>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</si>
  <si>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</si>
  <si>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</si>
  <si>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</si>
  <si>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</si>
  <si>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</si>
  <si>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</si>
  <si>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</si>
  <si>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</si>
  <si>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</si>
  <si>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</si>
  <si>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</si>
  <si>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</si>
  <si>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</si>
  <si>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</si>
  <si>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</si>
  <si>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</si>
  <si>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</si>
  <si>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</si>
  <si>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</si>
  <si>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</si>
  <si>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</si>
  <si>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</si>
  <si>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</si>
  <si>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</si>
  <si>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</si>
  <si>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</si>
  <si>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</si>
  <si>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</si>
  <si>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</si>
  <si>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</si>
  <si>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</si>
  <si>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</si>
  <si>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</si>
  <si>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</si>
  <si>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</si>
  <si>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</si>
  <si>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</si>
  <si>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</si>
  <si>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</si>
  <si>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</si>
  <si>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</si>
  <si>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</si>
  <si>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</si>
  <si>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</si>
  <si>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</si>
  <si>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</si>
  <si>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</si>
  <si>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</si>
  <si>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</si>
  <si>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</si>
  <si>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</si>
  <si>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</si>
  <si>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</si>
  <si>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</si>
  <si>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</si>
  <si>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</si>
  <si>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</si>
  <si>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</si>
  <si>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</si>
  <si>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</si>
  <si>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</si>
  <si>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</si>
  <si>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</si>
  <si>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</si>
  <si>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</si>
  <si>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</si>
  <si>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</si>
  <si>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</si>
  <si>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</si>
  <si>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</si>
  <si>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</si>
  <si>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</si>
  <si>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</si>
  <si>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</si>
  <si>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</si>
  <si>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</si>
  <si>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</si>
  <si>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</si>
  <si>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</si>
  <si>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</si>
  <si>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</si>
  <si>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</si>
  <si>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</si>
  <si>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</si>
  <si>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</si>
  <si>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</si>
  <si>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</si>
  <si>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</si>
  <si>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</si>
  <si>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</si>
  <si>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</si>
  <si>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</si>
  <si>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</si>
  <si>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</si>
  <si>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</si>
  <si>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</si>
  <si>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</si>
  <si>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</si>
  <si>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</si>
  <si>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</si>
  <si>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</si>
  <si>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</si>
  <si>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</si>
  <si>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</si>
  <si>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</si>
  <si>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</si>
  <si>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</si>
  <si>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</si>
  <si>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</si>
  <si>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</si>
  <si>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</si>
  <si>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</si>
  <si>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</si>
  <si>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</si>
  <si>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</si>
  <si>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</si>
  <si>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</si>
  <si>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</si>
  <si>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</si>
  <si>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</si>
  <si>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</si>
  <si>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</si>
  <si>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</si>
  <si>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</si>
  <si>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</si>
  <si>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</si>
  <si>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</si>
  <si>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</si>
  <si>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</si>
  <si>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</si>
  <si>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</si>
  <si>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</si>
  <si>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</si>
  <si>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</si>
  <si>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</si>
  <si>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</si>
  <si>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</si>
  <si>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</si>
  <si>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</si>
  <si>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</si>
  <si>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</si>
  <si>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</si>
  <si>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</si>
  <si>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</si>
  <si>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</si>
  <si>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</si>
  <si>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</si>
  <si>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</si>
  <si>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</si>
  <si>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</si>
  <si>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</si>
  <si>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</si>
  <si>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</si>
  <si>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</si>
  <si>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</si>
  <si>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</si>
  <si>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</si>
  <si>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</si>
  <si>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</si>
  <si>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</si>
  <si>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</si>
  <si>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</si>
  <si>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</si>
  <si>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</si>
  <si>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</si>
  <si>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</si>
  <si>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</si>
  <si>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</si>
  <si>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</si>
  <si>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</si>
  <si>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</si>
  <si>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</si>
  <si>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</si>
  <si>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</si>
  <si>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</si>
  <si>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</si>
  <si>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</si>
  <si>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</si>
  <si>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</si>
  <si>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</si>
  <si>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</si>
  <si>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</si>
  <si>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</si>
  <si>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</si>
  <si>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</si>
  <si>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</si>
  <si>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</si>
  <si>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</si>
  <si>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</si>
  <si>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</si>
  <si>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</si>
  <si>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</si>
  <si>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</si>
  <si>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</si>
  <si>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</si>
  <si>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</si>
  <si>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</si>
  <si>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</si>
  <si>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</si>
  <si>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</si>
  <si>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</si>
  <si>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</si>
  <si>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</si>
  <si>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</si>
  <si>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</si>
  <si>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</si>
  <si>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</si>
  <si>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</si>
  <si>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</si>
  <si>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</si>
  <si>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</si>
  <si>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</si>
  <si>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</si>
  <si>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</si>
  <si>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</si>
  <si>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</si>
  <si>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</si>
  <si>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</si>
  <si>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</si>
  <si>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</si>
  <si>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</si>
  <si>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</si>
  <si>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</si>
  <si>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</si>
  <si>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</si>
  <si>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</si>
  <si>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</si>
  <si>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</si>
  <si>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</si>
  <si>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</si>
  <si>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</si>
  <si>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</si>
  <si>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</si>
  <si>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</si>
  <si>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</si>
  <si>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</si>
  <si>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</si>
  <si>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</si>
  <si>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</si>
  <si>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</si>
  <si>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</si>
  <si>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</si>
  <si>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</si>
  <si>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</si>
  <si>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</si>
  <si>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</si>
  <si>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</si>
  <si>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</si>
  <si>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</si>
  <si>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</si>
  <si>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</si>
  <si>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</si>
  <si>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</si>
  <si>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</si>
  <si>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</si>
  <si>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</si>
  <si>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</si>
  <si>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</si>
  <si>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</si>
  <si>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</si>
  <si>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</si>
  <si>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</si>
  <si>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</si>
  <si>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</si>
  <si>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</si>
  <si>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</si>
  <si>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</si>
  <si>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</si>
  <si>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</si>
  <si>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</si>
  <si>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</si>
  <si>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</si>
  <si>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</si>
  <si>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</si>
  <si>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</si>
  <si>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</si>
  <si>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</si>
  <si>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</si>
  <si>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</si>
  <si>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</si>
  <si>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</si>
  <si>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</si>
  <si>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</si>
  <si>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</si>
  <si>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</si>
  <si>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</si>
  <si>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</si>
  <si>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</si>
  <si>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</si>
  <si>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</si>
  <si>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</si>
  <si>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</si>
  <si>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</si>
  <si>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</si>
  <si>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</si>
  <si>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</si>
  <si>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</si>
  <si>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</si>
  <si>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</si>
  <si>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</si>
  <si>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</si>
  <si>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</si>
  <si>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</si>
  <si>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</si>
  <si>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</si>
  <si>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</si>
  <si>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</si>
  <si>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</si>
  <si>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</si>
  <si>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</si>
  <si>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</si>
  <si>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</si>
  <si>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</si>
  <si>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</si>
  <si>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</si>
  <si>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</si>
  <si>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</si>
  <si>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</si>
  <si>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</si>
  <si>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</si>
  <si>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</si>
  <si>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</si>
  <si>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</si>
  <si>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</si>
  <si>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</si>
  <si>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</si>
  <si>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</si>
  <si>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</si>
  <si>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</si>
  <si>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</si>
  <si>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</si>
  <si>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</si>
  <si>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</si>
  <si>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</si>
  <si>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</si>
  <si>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</si>
  <si>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</si>
  <si>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</si>
  <si>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</si>
  <si>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</si>
  <si>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</si>
  <si>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</si>
  <si>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</si>
  <si>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</si>
  <si>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</si>
  <si>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</si>
  <si>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</si>
  <si>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</si>
  <si>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</si>
  <si>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</si>
  <si>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</si>
  <si>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</si>
  <si>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</si>
  <si>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</si>
  <si>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</si>
  <si>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</si>
  <si>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</si>
  <si>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</si>
  <si>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</si>
  <si>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</si>
  <si>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</si>
  <si>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</si>
  <si>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</si>
  <si>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</si>
  <si>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</si>
  <si>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</si>
  <si>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</si>
  <si>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</si>
  <si>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</si>
  <si>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</si>
  <si>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</si>
  <si>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</si>
  <si>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</si>
  <si>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</si>
  <si>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</si>
  <si>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</si>
  <si>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</si>
  <si>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</si>
  <si>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</si>
  <si>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</si>
  <si>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</si>
  <si>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</si>
  <si>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</si>
  <si>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</si>
  <si>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</si>
  <si>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</si>
  <si>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</si>
  <si>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</si>
  <si>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</si>
  <si>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</si>
  <si>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</si>
  <si>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</si>
  <si>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</si>
  <si>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</si>
  <si>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</si>
  <si>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</si>
  <si>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</si>
  <si>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</si>
  <si>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</si>
  <si>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</si>
  <si>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</si>
  <si>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</si>
  <si>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</si>
  <si>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</si>
  <si>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</si>
  <si>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</si>
  <si>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</si>
  <si>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</si>
  <si>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</si>
  <si>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</si>
  <si>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</si>
  <si>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</si>
  <si>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</si>
  <si>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</si>
  <si>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</si>
  <si>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</si>
  <si>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</si>
  <si>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</si>
  <si>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</si>
  <si>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</si>
  <si>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</si>
  <si>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</si>
  <si>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</si>
  <si>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</si>
  <si>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</si>
  <si>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</si>
  <si>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</si>
  <si>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</si>
  <si>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</si>
  <si>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</si>
  <si>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</si>
  <si>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</si>
  <si>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</si>
  <si>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</si>
  <si>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</si>
  <si>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</si>
  <si>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</si>
  <si>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</si>
  <si>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</si>
  <si>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</si>
  <si>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</si>
  <si>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</si>
  <si>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</si>
  <si>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</si>
  <si>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</si>
  <si>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</si>
  <si>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</si>
  <si>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</si>
  <si>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</si>
  <si>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</si>
  <si>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</si>
  <si>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</si>
  <si>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</si>
  <si>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</si>
  <si>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</si>
  <si>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</si>
  <si>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</si>
  <si>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</si>
  <si>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</si>
  <si>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</si>
  <si>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</si>
  <si>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</si>
  <si>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</si>
  <si>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</si>
  <si>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</si>
  <si>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</si>
  <si>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</si>
  <si>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</si>
  <si>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</si>
  <si>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</si>
  <si>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</si>
  <si>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</si>
  <si>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</si>
  <si>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</si>
  <si>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</si>
  <si>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</si>
  <si>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</si>
  <si>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</si>
  <si>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</si>
  <si>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</si>
  <si>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</si>
  <si>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</si>
  <si>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</si>
  <si>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</si>
  <si>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</si>
  <si>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</si>
  <si>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</si>
  <si>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</si>
  <si>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</si>
  <si>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</si>
  <si>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</si>
  <si>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</si>
  <si>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</si>
  <si>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</si>
  <si>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</si>
  <si>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</si>
  <si>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</si>
  <si>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</si>
  <si>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</si>
  <si>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</si>
  <si>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</si>
  <si>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</si>
  <si>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</si>
  <si>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</si>
  <si>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</si>
  <si>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</si>
  <si>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</si>
  <si>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</si>
  <si>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</si>
  <si>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</si>
  <si>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</si>
  <si>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</si>
  <si>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</si>
  <si>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</si>
  <si>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</si>
  <si>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</si>
  <si>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</si>
  <si>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</si>
  <si>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</si>
  <si>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</si>
  <si>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</si>
  <si>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</si>
  <si>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</si>
  <si>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</si>
  <si>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</si>
  <si>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</si>
  <si>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</si>
  <si>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</si>
  <si>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</si>
  <si>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</si>
  <si>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</si>
  <si>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</si>
  <si>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</si>
  <si>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</si>
  <si>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</si>
  <si>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</si>
  <si>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</si>
  <si>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</si>
  <si>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</si>
  <si>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</si>
  <si>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</si>
  <si>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</si>
  <si>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</si>
  <si>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</si>
  <si>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</si>
  <si>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</si>
  <si>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</si>
  <si>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</si>
  <si>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</si>
  <si>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</si>
  <si>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</si>
  <si>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</si>
  <si>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</si>
  <si>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</si>
  <si>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</si>
  <si>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</si>
  <si>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</si>
  <si>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</si>
  <si>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</si>
  <si>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</si>
  <si>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</si>
  <si>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</si>
  <si>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</si>
  <si>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</si>
  <si>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</si>
  <si>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</si>
  <si>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</si>
  <si>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</si>
  <si>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</si>
  <si>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</si>
  <si>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</si>
  <si>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</si>
  <si>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</si>
  <si>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</si>
  <si>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</si>
  <si>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</si>
  <si>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</si>
  <si>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</si>
  <si>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</si>
  <si>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</si>
  <si>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</si>
  <si>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</si>
  <si>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</si>
  <si>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</si>
  <si>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</si>
  <si>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</si>
  <si>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</si>
  <si>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</si>
  <si>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</si>
  <si>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</si>
  <si>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</si>
  <si>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</si>
  <si>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</si>
  <si>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</si>
  <si>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</si>
  <si>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</si>
  <si>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</si>
  <si>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</si>
  <si>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</si>
  <si>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</si>
  <si>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</si>
  <si>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</si>
  <si>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</si>
  <si>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</si>
  <si>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</si>
  <si>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</si>
  <si>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</si>
  <si>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</si>
  <si>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</si>
  <si>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</si>
  <si>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</si>
  <si>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</si>
  <si>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</si>
  <si>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</si>
  <si>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</si>
  <si>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</si>
  <si>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</si>
  <si>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</si>
  <si>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</si>
  <si>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</si>
  <si>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</si>
  <si>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</si>
  <si>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</si>
  <si>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</si>
  <si>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</si>
  <si>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</si>
  <si>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</si>
  <si>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</si>
  <si>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</si>
  <si>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</si>
  <si>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</si>
  <si>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</si>
  <si>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</si>
  <si>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</si>
  <si>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</si>
  <si>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</si>
  <si>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</si>
  <si>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</si>
  <si>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</si>
  <si>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</si>
  <si>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</si>
  <si>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</si>
  <si>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</si>
  <si>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</si>
  <si>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</si>
  <si>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</si>
  <si>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</si>
  <si>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</si>
  <si>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</si>
  <si>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</si>
  <si>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</si>
  <si>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</si>
  <si>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</si>
  <si>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</si>
  <si>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</si>
  <si>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</si>
  <si>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</si>
  <si>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</si>
  <si>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</si>
  <si>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</si>
  <si>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</si>
  <si>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</si>
  <si>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</si>
  <si>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</si>
  <si>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</si>
  <si>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</si>
  <si>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</si>
  <si>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</si>
  <si>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</si>
  <si>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</si>
  <si>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</si>
  <si>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</si>
  <si>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</si>
  <si>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</si>
  <si>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</si>
  <si>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</si>
  <si>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</si>
  <si>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</si>
  <si>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</si>
  <si>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</si>
  <si>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</si>
  <si>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</si>
  <si>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</si>
  <si>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</si>
  <si>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</si>
  <si>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</si>
  <si>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</si>
  <si>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</si>
  <si>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</si>
  <si>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</si>
  <si>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</si>
  <si>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</si>
  <si>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</si>
  <si>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</si>
  <si>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</si>
  <si>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</si>
  <si>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</si>
  <si>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</si>
  <si>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</si>
  <si>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</si>
  <si>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</si>
  <si>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</si>
  <si>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</si>
  <si>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</si>
  <si>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</si>
  <si>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</si>
  <si>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</si>
  <si>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</si>
  <si>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</si>
  <si>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</si>
  <si>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</si>
  <si>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</si>
  <si>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</si>
  <si>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</si>
  <si>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</si>
  <si>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</si>
  <si>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</si>
  <si>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</si>
  <si>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</si>
  <si>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</si>
  <si>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</si>
  <si>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</si>
  <si>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</si>
  <si>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</si>
  <si>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</si>
  <si>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</si>
  <si>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</si>
  <si>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</si>
  <si>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</si>
  <si>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</si>
  <si>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</si>
  <si>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</si>
  <si>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</si>
  <si>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</si>
  <si>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</si>
  <si>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</si>
  <si>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</si>
  <si>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</si>
  <si>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</si>
  <si>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</si>
  <si>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</si>
  <si>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</si>
  <si>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</si>
  <si>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</si>
  <si>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</si>
  <si>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</si>
  <si>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</si>
  <si>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</si>
  <si>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</si>
  <si>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</si>
  <si>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</si>
  <si>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</si>
  <si>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</si>
  <si>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</si>
  <si>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</si>
  <si>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</si>
  <si>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</si>
  <si>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</si>
  <si>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</si>
  <si>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</si>
  <si>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</si>
  <si>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</si>
  <si>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</si>
  <si>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</si>
  <si>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</si>
  <si>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</si>
  <si>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</si>
  <si>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</si>
  <si>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</si>
  <si>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</si>
  <si>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</si>
  <si>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</si>
  <si>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</si>
  <si>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</si>
  <si>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</si>
  <si>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</si>
  <si>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</si>
  <si>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</si>
  <si>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</si>
  <si>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</si>
  <si>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</si>
  <si>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</si>
  <si>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</si>
  <si>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</si>
  <si>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</si>
  <si>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</si>
  <si>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</si>
  <si>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</si>
  <si>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</si>
  <si>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</si>
  <si>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</si>
  <si>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</si>
  <si>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</si>
  <si>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</si>
  <si>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</si>
  <si>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</si>
  <si>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</si>
  <si>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</si>
  <si>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</si>
  <si>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</si>
  <si>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</si>
  <si>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</si>
  <si>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</si>
  <si>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</si>
  <si>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</si>
  <si>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</si>
  <si>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</si>
  <si>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</si>
  <si>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</si>
  <si>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</si>
  <si>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</si>
  <si>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</si>
  <si>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</si>
  <si>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</si>
  <si>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</si>
  <si>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</si>
  <si>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</si>
  <si>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</si>
  <si>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</si>
  <si>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</si>
  <si>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</si>
  <si>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</si>
  <si>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</si>
  <si>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</si>
  <si>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</si>
  <si>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</si>
  <si>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</si>
  <si>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</si>
  <si>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</si>
  <si>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</si>
  <si>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</si>
  <si>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</si>
  <si>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</si>
  <si>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</si>
  <si>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</si>
  <si>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</si>
  <si>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</si>
  <si>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</si>
  <si>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</si>
  <si>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</si>
  <si>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</si>
  <si>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</si>
  <si>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</si>
  <si>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</si>
  <si>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</si>
  <si>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</si>
  <si>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</si>
  <si>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</si>
  <si>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</si>
  <si>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</si>
  <si>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</si>
  <si>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</si>
  <si>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</si>
  <si>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</si>
  <si>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</si>
  <si>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</si>
  <si>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</si>
  <si>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</si>
  <si>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</si>
  <si>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</si>
  <si>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</si>
  <si>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</si>
  <si>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</si>
  <si>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</si>
  <si>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</si>
  <si>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</si>
  <si>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</si>
  <si>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</si>
  <si>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</si>
  <si>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</si>
  <si>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</si>
  <si>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</si>
  <si>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</si>
  <si>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</si>
  <si>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</si>
  <si>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</si>
  <si>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</si>
  <si>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</si>
  <si>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</si>
  <si>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</si>
  <si>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</si>
  <si>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</si>
  <si>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</si>
  <si>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</si>
  <si>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</si>
  <si>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</si>
  <si>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</si>
  <si>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</si>
  <si>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</si>
  <si>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</si>
  <si>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</si>
  <si>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</si>
  <si>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</si>
  <si>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</si>
  <si>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</si>
  <si>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</si>
  <si>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</si>
  <si>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</si>
  <si>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</si>
  <si>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</si>
  <si>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</si>
  <si>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</si>
  <si>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</si>
  <si>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</si>
  <si>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</si>
  <si>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</si>
  <si>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</si>
  <si>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</si>
  <si>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</si>
  <si>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</si>
  <si>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</si>
  <si>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</si>
  <si>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</si>
  <si>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</si>
  <si>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</si>
  <si>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</si>
  <si>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</si>
  <si>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</si>
  <si>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</si>
  <si>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</si>
  <si>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</si>
  <si>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</si>
  <si>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</si>
  <si>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</si>
  <si>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</si>
  <si>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</si>
  <si>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</si>
  <si>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</si>
  <si>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</si>
  <si>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</si>
  <si>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</si>
  <si>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</si>
  <si>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</si>
  <si>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</si>
  <si>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</si>
  <si>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</si>
  <si>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</si>
  <si>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</si>
  <si>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</si>
  <si>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</si>
  <si>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</si>
  <si>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</si>
  <si>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</si>
  <si>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</si>
  <si>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</si>
  <si>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</si>
  <si>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</si>
  <si>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</si>
  <si>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</si>
  <si>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</si>
  <si>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</si>
  <si>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</si>
  <si>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</si>
  <si>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</si>
  <si>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</si>
  <si>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</si>
  <si>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</si>
  <si>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</si>
  <si>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</si>
  <si>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</si>
  <si>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</si>
  <si>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</si>
  <si>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</si>
  <si>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</si>
  <si>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</si>
  <si>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</si>
  <si>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</si>
  <si>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</si>
  <si>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</si>
  <si>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</si>
  <si>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</si>
  <si>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</si>
  <si>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</si>
  <si>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</si>
  <si>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</si>
  <si>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</si>
  <si>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</si>
  <si>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</si>
  <si>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</si>
  <si>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</si>
  <si>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</si>
  <si>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</si>
  <si>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</si>
  <si>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</si>
  <si>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</si>
  <si>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</si>
  <si>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</si>
  <si>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</si>
  <si>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</si>
  <si>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</si>
  <si>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</si>
  <si>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</si>
  <si>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</si>
  <si>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</si>
  <si>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</si>
  <si>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</si>
  <si>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</si>
  <si>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</si>
  <si>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</si>
  <si>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</si>
  <si>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</si>
  <si>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</si>
  <si>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</si>
  <si>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</si>
  <si>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</si>
  <si>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</si>
  <si>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</si>
  <si>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</si>
  <si>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</si>
  <si>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</si>
  <si>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</si>
  <si>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</si>
  <si>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</si>
  <si>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</si>
  <si>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</si>
  <si>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</si>
  <si>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</si>
  <si>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</si>
  <si>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</si>
  <si>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</si>
  <si>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</si>
  <si>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</si>
  <si>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</si>
  <si>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</si>
  <si>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</si>
  <si>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</si>
  <si>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</si>
  <si>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</si>
  <si>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</si>
  <si>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</si>
  <si>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</si>
  <si>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</si>
  <si>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</si>
  <si>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</si>
  <si>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</si>
  <si>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</si>
  <si>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</si>
  <si>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</si>
  <si>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</si>
  <si>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</si>
  <si>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</si>
  <si>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</si>
  <si>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</si>
  <si>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</si>
  <si>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</si>
  <si>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</si>
  <si>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</si>
  <si>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</si>
  <si>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</si>
  <si>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</si>
  <si>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</si>
  <si>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</si>
  <si>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</si>
  <si>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</si>
  <si>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</si>
  <si>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</si>
  <si>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</si>
  <si>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</si>
  <si>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</si>
  <si>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</si>
  <si>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</si>
  <si>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</si>
  <si>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</si>
  <si>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</si>
  <si>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</si>
  <si>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</si>
  <si>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</si>
  <si>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</si>
  <si>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</si>
  <si>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</si>
  <si>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</si>
  <si>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</si>
  <si>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</si>
  <si>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</si>
  <si>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</si>
  <si>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</si>
  <si>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</si>
  <si>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</si>
  <si>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</si>
  <si>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</si>
  <si>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</si>
  <si>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</si>
  <si>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</si>
  <si>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</si>
  <si>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</si>
  <si>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</si>
  <si>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</si>
  <si>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</si>
  <si>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</si>
  <si>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</si>
  <si>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</si>
  <si>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</si>
  <si>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</si>
  <si>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</si>
  <si>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</si>
  <si>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</si>
  <si>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</si>
  <si>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</si>
  <si>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</si>
  <si>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</si>
  <si>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</si>
  <si>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</si>
  <si>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</si>
  <si>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</si>
  <si>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</si>
  <si>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</si>
  <si>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</si>
  <si>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</si>
  <si>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</si>
  <si>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</si>
  <si>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</si>
  <si>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</si>
  <si>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</si>
  <si>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</si>
  <si>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</si>
  <si>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</si>
  <si>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</si>
  <si>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</si>
  <si>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</si>
  <si>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</si>
  <si>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</si>
  <si>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</si>
  <si>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</si>
  <si>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</si>
  <si>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</si>
  <si>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</si>
  <si>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</si>
  <si>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</si>
  <si>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</si>
  <si>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</si>
  <si>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</si>
  <si>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</si>
  <si>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</si>
  <si>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</si>
  <si>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</si>
  <si>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</si>
  <si>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</si>
  <si>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</si>
  <si>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</si>
  <si>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</si>
  <si>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</si>
  <si>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</si>
  <si>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</si>
  <si>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</si>
  <si>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</si>
  <si>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</si>
  <si>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</si>
  <si>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</si>
  <si>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</si>
  <si>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</si>
  <si>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</si>
  <si>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</si>
  <si>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</si>
  <si>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</si>
  <si>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</si>
  <si>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</si>
  <si>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</si>
  <si>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</si>
  <si>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</si>
  <si>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</si>
  <si>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</si>
  <si>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</si>
  <si>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</si>
  <si>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</si>
  <si>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</si>
  <si>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</si>
  <si>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</si>
  <si>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</si>
  <si>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</si>
  <si>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</si>
  <si>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</si>
  <si>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</si>
  <si>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</si>
  <si>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</si>
  <si>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</si>
  <si>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</si>
  <si>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</si>
  <si>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</si>
  <si>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</si>
  <si>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</si>
  <si>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</si>
  <si>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</si>
  <si>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</si>
  <si>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</si>
  <si>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</si>
  <si>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</si>
  <si>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</si>
  <si>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</si>
  <si>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</si>
  <si>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</si>
  <si>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</si>
  <si>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</si>
  <si>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</si>
  <si>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</si>
  <si>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</si>
  <si>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</si>
  <si>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</si>
  <si>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</si>
  <si>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</si>
  <si>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</si>
  <si>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</si>
  <si>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</si>
  <si>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</si>
  <si>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</si>
  <si>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</si>
  <si>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</si>
  <si>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</si>
  <si>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</si>
  <si>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</si>
  <si>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</si>
  <si>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</si>
  <si>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</si>
  <si>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</si>
  <si>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</si>
  <si>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</si>
  <si>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</si>
  <si>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</si>
  <si>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</si>
  <si>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</si>
  <si>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</si>
  <si>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</si>
  <si>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</si>
  <si>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</si>
  <si>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</si>
  <si>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</si>
  <si>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</si>
  <si>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</si>
  <si>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</si>
  <si>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</si>
  <si>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</si>
  <si>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</si>
  <si>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</si>
  <si>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</si>
  <si>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</si>
  <si>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</si>
  <si>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</si>
  <si>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</si>
  <si>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</si>
  <si>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</si>
  <si>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</si>
  <si>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</si>
  <si>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</si>
  <si>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</si>
  <si>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</si>
  <si>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</si>
  <si>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</si>
  <si>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</si>
  <si>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</si>
  <si>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</si>
  <si>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</si>
  <si>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</si>
  <si>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</si>
  <si>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</si>
  <si>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</si>
  <si>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</si>
  <si>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</si>
  <si>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</si>
  <si>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</si>
  <si>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</si>
  <si>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</si>
  <si>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</si>
  <si>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</si>
  <si>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</si>
  <si>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</si>
  <si>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</si>
  <si>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</si>
  <si>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</si>
  <si>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</si>
  <si>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</si>
  <si>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</si>
  <si>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</si>
  <si>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</si>
  <si>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</si>
  <si>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</si>
  <si>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</si>
  <si>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</si>
  <si>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</si>
  <si>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</si>
  <si>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</si>
  <si>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</si>
  <si>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</si>
  <si>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</si>
  <si>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</si>
  <si>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</si>
  <si>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</si>
  <si>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</si>
  <si>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</si>
  <si>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</si>
  <si>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</si>
  <si>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</si>
  <si>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</si>
  <si>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</si>
  <si>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</si>
  <si>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</si>
  <si>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</si>
  <si>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</si>
  <si>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</si>
  <si>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</si>
  <si>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</si>
  <si>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</si>
  <si>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</si>
  <si>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</si>
  <si>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</si>
  <si>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</si>
  <si>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</si>
  <si>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</si>
  <si>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</si>
  <si>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</si>
  <si>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</si>
  <si>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</si>
  <si>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</si>
  <si>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</si>
  <si>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</si>
  <si>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</si>
  <si>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</si>
  <si>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</si>
  <si>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</si>
  <si>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</si>
  <si>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</si>
  <si>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</si>
  <si>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</si>
  <si>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</si>
  <si>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</si>
  <si>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</si>
  <si>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</si>
  <si>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</si>
  <si>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</si>
  <si>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</si>
  <si>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</si>
  <si>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</si>
  <si>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</si>
  <si>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</si>
  <si>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</si>
  <si>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</si>
  <si>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</si>
  <si>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</si>
  <si>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</si>
  <si>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</si>
  <si>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</si>
  <si>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</si>
  <si>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</si>
  <si>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</si>
  <si>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</si>
  <si>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</si>
  <si>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</si>
  <si>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</si>
  <si>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</si>
  <si>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</si>
  <si>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</si>
  <si>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</si>
  <si>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</si>
  <si>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</si>
  <si>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</si>
  <si>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</si>
  <si>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</si>
  <si>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</si>
  <si>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</si>
  <si>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</si>
  <si>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</si>
  <si>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</si>
  <si>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</si>
  <si>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</si>
  <si>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</si>
  <si>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</si>
  <si>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</si>
  <si>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</si>
  <si>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</si>
  <si>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</si>
  <si>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</si>
  <si>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</si>
  <si>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</si>
  <si>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</si>
  <si>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</si>
  <si>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</si>
  <si>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</si>
  <si>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</si>
  <si>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</si>
  <si>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</si>
  <si>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</si>
  <si>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</si>
  <si>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</si>
  <si>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</si>
  <si>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</si>
  <si>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</si>
  <si>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</si>
  <si>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</si>
  <si>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</si>
  <si>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</si>
  <si>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</si>
  <si>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</si>
  <si>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</si>
  <si>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</si>
  <si>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</si>
  <si>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</si>
  <si>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</si>
  <si>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</si>
  <si>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</si>
  <si>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</si>
  <si>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</si>
  <si>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</si>
  <si>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</si>
  <si>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</si>
  <si>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</si>
  <si>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</si>
  <si>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</si>
  <si>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</si>
  <si>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</si>
  <si>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</si>
  <si>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</si>
  <si>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</si>
  <si>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</si>
  <si>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</si>
  <si>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</si>
  <si>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</si>
  <si>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</si>
  <si>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</si>
  <si>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</si>
  <si>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</si>
  <si>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</si>
  <si>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</si>
  <si>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</si>
  <si>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</si>
  <si>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</si>
  <si>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</si>
  <si>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</si>
  <si>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</si>
  <si>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</si>
  <si>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</si>
  <si>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</si>
  <si>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</si>
  <si>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</si>
  <si>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</si>
  <si>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</si>
  <si>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</si>
  <si>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</si>
  <si>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</si>
  <si>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</si>
  <si>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</si>
  <si>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</si>
  <si>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</si>
  <si>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</si>
  <si>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</si>
  <si>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</si>
  <si>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</si>
  <si>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</si>
  <si>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</si>
  <si>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</si>
  <si>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</si>
  <si>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</si>
  <si>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</si>
  <si>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</si>
  <si>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</si>
  <si>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</si>
  <si>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</si>
  <si>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</si>
  <si>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</si>
  <si>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</si>
  <si>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</si>
  <si>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</si>
  <si>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</si>
  <si>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</si>
  <si>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</si>
  <si>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</si>
  <si>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</si>
  <si>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</si>
  <si>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</si>
  <si>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</si>
  <si>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</si>
  <si>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</si>
  <si>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</si>
  <si>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</si>
  <si>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</si>
  <si>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</si>
  <si>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</si>
  <si>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</si>
  <si>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</si>
  <si>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</si>
  <si>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</si>
  <si>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</si>
  <si>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</si>
  <si>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</si>
  <si>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</si>
  <si>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</si>
  <si>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</si>
  <si>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</si>
  <si>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</si>
  <si>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</si>
  <si>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</si>
  <si>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</si>
  <si>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</si>
  <si>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</si>
  <si>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</si>
  <si>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</si>
  <si>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</si>
  <si>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</si>
  <si>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</si>
  <si>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</si>
  <si>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</si>
  <si>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</si>
  <si>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</si>
  <si>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</si>
  <si>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</si>
  <si>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</si>
  <si>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</si>
  <si>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</si>
  <si>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</si>
  <si>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</si>
  <si>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</si>
  <si>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</si>
  <si>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</si>
  <si>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</si>
  <si>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</si>
  <si>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</si>
  <si>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</si>
  <si>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</si>
  <si>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</si>
  <si>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</si>
  <si>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</si>
  <si>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</si>
  <si>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</si>
  <si>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</si>
  <si>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</si>
  <si>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</si>
  <si>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</si>
  <si>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</si>
  <si>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</si>
  <si>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</si>
  <si>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</si>
  <si>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</si>
  <si>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</si>
  <si>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</si>
  <si>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</si>
  <si>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</si>
  <si>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</si>
  <si>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</si>
  <si>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</si>
  <si>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</si>
  <si>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</si>
  <si>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</si>
  <si>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</si>
  <si>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</si>
  <si>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</si>
  <si>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</si>
  <si>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</si>
  <si>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</si>
  <si>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</si>
  <si>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</si>
  <si>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</si>
  <si>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</si>
  <si>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</si>
  <si>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</si>
  <si>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</si>
  <si>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</si>
  <si>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</si>
  <si>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</si>
  <si>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</si>
  <si>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</si>
  <si>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</si>
  <si>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</si>
  <si>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</si>
  <si>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</si>
  <si>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</si>
  <si>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</si>
  <si>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</si>
  <si>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</si>
  <si>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</si>
  <si>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</si>
  <si>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</si>
  <si>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</si>
  <si>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</si>
  <si>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</si>
  <si>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</si>
  <si>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</si>
  <si>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</si>
  <si>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</si>
  <si>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</si>
  <si>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</si>
  <si>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</si>
  <si>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</si>
  <si>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</si>
  <si>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</si>
  <si>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</si>
  <si>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</si>
  <si>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</si>
  <si>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</si>
  <si>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</si>
  <si>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</si>
  <si>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</si>
  <si>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</si>
  <si>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</si>
  <si>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</si>
  <si>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</si>
  <si>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</si>
  <si>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</si>
  <si>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</si>
  <si>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</si>
  <si>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</si>
  <si>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</si>
  <si>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</si>
  <si>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</si>
  <si>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</si>
  <si>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</si>
  <si>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</si>
  <si>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</si>
  <si>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</si>
  <si>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</si>
  <si>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</si>
  <si>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</si>
  <si>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</si>
  <si>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</si>
  <si>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</si>
  <si>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</si>
  <si>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</si>
  <si>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</si>
  <si>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</si>
  <si>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</si>
  <si>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</si>
  <si>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</si>
  <si>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</si>
  <si>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</si>
  <si>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</si>
  <si>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</si>
  <si>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</si>
  <si>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</si>
  <si>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</si>
  <si>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</si>
  <si>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</si>
  <si>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</si>
  <si>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</si>
  <si>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</si>
  <si>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</si>
  <si>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</si>
  <si>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</si>
  <si>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</si>
  <si>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</si>
  <si>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</si>
  <si>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</si>
  <si>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</si>
  <si>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</si>
  <si>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</si>
  <si>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</si>
  <si>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</si>
  <si>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</si>
  <si>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</si>
  <si>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</si>
  <si>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</si>
  <si>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</si>
  <si>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</si>
  <si>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</si>
  <si>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</si>
  <si>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</si>
  <si>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</si>
  <si>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</si>
  <si>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</si>
  <si>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</si>
  <si>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</si>
  <si>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</si>
  <si>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</si>
  <si>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</si>
  <si>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</si>
  <si>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</si>
  <si>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</si>
  <si>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</si>
  <si>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</si>
  <si>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</si>
  <si>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</si>
  <si>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</si>
  <si>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</si>
  <si>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</si>
  <si>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</si>
  <si>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</si>
  <si>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</si>
  <si>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</si>
  <si>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</si>
  <si>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</si>
  <si>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</si>
  <si>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</si>
  <si>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</si>
  <si>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</si>
  <si>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</si>
  <si>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</si>
  <si>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</si>
  <si>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</si>
  <si>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</si>
  <si>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</si>
  <si>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</si>
  <si>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</si>
  <si>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</si>
  <si>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</si>
  <si>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</si>
  <si>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</si>
  <si>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</si>
  <si>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</si>
  <si>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</si>
  <si>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</si>
  <si>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</si>
  <si>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</si>
  <si>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</si>
  <si>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</si>
  <si>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</si>
  <si>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</si>
  <si>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</si>
  <si>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</si>
  <si>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</si>
  <si>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</si>
  <si>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</si>
  <si>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</si>
  <si>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</si>
  <si>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</si>
  <si>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</si>
  <si>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</si>
  <si>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</si>
  <si>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</si>
  <si>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</si>
  <si>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</si>
  <si>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</si>
  <si>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</si>
  <si>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</si>
  <si>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</si>
  <si>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</si>
  <si>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</si>
  <si>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</si>
  <si>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</si>
  <si>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</si>
  <si>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</si>
  <si>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</si>
  <si>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</si>
  <si>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</si>
  <si>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</si>
  <si>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</si>
  <si>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</si>
  <si>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</si>
  <si>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</si>
  <si>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</si>
  <si>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</si>
  <si>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</si>
  <si>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</si>
  <si>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</si>
  <si>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</si>
  <si>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</si>
  <si>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</si>
  <si>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</si>
  <si>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</si>
  <si>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</si>
  <si>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</si>
  <si>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</si>
  <si>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</si>
  <si>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</si>
  <si>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</si>
  <si>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</si>
  <si>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</si>
  <si>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</si>
  <si>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</si>
  <si>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</si>
  <si>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</si>
  <si>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</si>
  <si>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</si>
  <si>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</si>
  <si>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</si>
  <si>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</si>
  <si>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</si>
  <si>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</si>
  <si>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</si>
  <si>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</si>
  <si>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</si>
  <si>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</si>
  <si>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</si>
  <si>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</si>
  <si>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</si>
  <si>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</si>
  <si>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</si>
  <si>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</si>
  <si>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</si>
  <si>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</si>
  <si>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</si>
  <si>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</si>
  <si>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</si>
  <si>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</si>
  <si>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</si>
  <si>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</si>
  <si>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</si>
  <si>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</si>
  <si>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</si>
  <si>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</si>
  <si>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</si>
  <si>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</si>
  <si>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</si>
  <si>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</si>
  <si>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</si>
  <si>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</si>
  <si>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</si>
  <si>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</si>
  <si>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</si>
  <si>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</si>
  <si>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</si>
  <si>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</si>
  <si>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</si>
  <si>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</si>
  <si>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</si>
  <si>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</si>
  <si>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</si>
  <si>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</si>
  <si>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</si>
  <si>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</si>
  <si>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</si>
  <si>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</si>
  <si>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</si>
  <si>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</si>
  <si>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</si>
  <si>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</si>
  <si>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</si>
  <si>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</si>
  <si>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</si>
  <si>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</si>
  <si>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</si>
  <si>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</si>
  <si>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</si>
  <si>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</si>
  <si>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</si>
  <si>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</si>
  <si>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</si>
  <si>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</si>
  <si>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</si>
  <si>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</si>
  <si>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</si>
  <si>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</si>
  <si>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</si>
  <si>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</si>
  <si>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</si>
  <si>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</si>
  <si>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</si>
  <si>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</si>
  <si>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</si>
  <si>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</si>
  <si>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</si>
  <si>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</si>
  <si>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</si>
  <si>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</si>
  <si>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</si>
  <si>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</si>
  <si>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</si>
  <si>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</si>
  <si>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</si>
  <si>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</si>
  <si>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</si>
  <si>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</si>
  <si>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</si>
  <si>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</si>
  <si>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</si>
  <si>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</si>
  <si>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</si>
  <si>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</si>
  <si>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</si>
  <si>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</si>
  <si>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</si>
  <si>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</si>
  <si>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</si>
  <si>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</si>
  <si>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</si>
  <si>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</si>
  <si>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</si>
  <si>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</si>
  <si>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</si>
  <si>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</si>
  <si>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</si>
  <si>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</si>
  <si>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</si>
  <si>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</si>
  <si>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</si>
  <si>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</si>
  <si>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</si>
  <si>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</si>
  <si>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</si>
  <si>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</si>
  <si>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</si>
  <si>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</si>
  <si>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</si>
  <si>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</si>
  <si>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</si>
  <si>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</si>
  <si>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</si>
  <si>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</si>
  <si>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</si>
  <si>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</si>
  <si>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</si>
  <si>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</si>
  <si>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</si>
  <si>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</si>
  <si>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</si>
  <si>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</si>
  <si>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</si>
  <si>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</si>
  <si>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</si>
  <si>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</si>
  <si>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</si>
  <si>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</si>
  <si>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</si>
  <si>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</si>
  <si>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</si>
  <si>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</si>
  <si>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</si>
  <si>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</si>
  <si>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</si>
  <si>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</si>
  <si>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</si>
  <si>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</si>
  <si>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</si>
  <si>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</si>
  <si>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</si>
  <si>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</si>
  <si>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</si>
  <si>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</si>
  <si>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</si>
  <si>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</si>
  <si>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</si>
  <si>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</si>
  <si>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</si>
  <si>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</si>
  <si>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</si>
  <si>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</si>
  <si>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</si>
  <si>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</si>
  <si>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</si>
  <si>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</si>
  <si>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</si>
  <si>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</si>
  <si>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</si>
  <si>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</si>
  <si>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</si>
  <si>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</si>
  <si>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</si>
  <si>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</si>
  <si>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</si>
  <si>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</si>
  <si>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</si>
  <si>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</si>
  <si>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</si>
  <si>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</si>
  <si>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</si>
  <si>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</si>
  <si>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</si>
  <si>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</si>
  <si>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</si>
  <si>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</si>
  <si>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</si>
  <si>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</si>
  <si>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</si>
  <si>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</si>
  <si>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</si>
  <si>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</si>
  <si>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</si>
  <si>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</si>
  <si>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</si>
  <si>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</si>
  <si>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</si>
  <si>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</si>
  <si>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</si>
  <si>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</si>
  <si>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</si>
  <si>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</si>
  <si>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</si>
  <si>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</si>
  <si>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</si>
  <si>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</si>
  <si>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</si>
  <si>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</si>
  <si>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</si>
  <si>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</si>
  <si>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</si>
  <si>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</si>
  <si>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</si>
  <si>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</si>
  <si>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</si>
  <si>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</si>
  <si>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</si>
  <si>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</si>
  <si>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</si>
  <si>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</si>
  <si>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</si>
  <si>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</si>
  <si>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</si>
  <si>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</si>
  <si>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</si>
  <si>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</si>
  <si>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</si>
  <si>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</si>
  <si>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</si>
  <si>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</si>
  <si>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</si>
  <si>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</si>
  <si>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</si>
  <si>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</si>
  <si>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</si>
  <si>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</si>
  <si>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</si>
  <si>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</si>
  <si>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</si>
  <si>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</si>
  <si>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</si>
  <si>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</si>
  <si>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</si>
  <si>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</si>
  <si>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</si>
  <si>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</si>
  <si>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</si>
  <si>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</si>
  <si>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</si>
  <si>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</si>
  <si>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</si>
  <si>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</si>
  <si>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</si>
  <si>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</si>
  <si>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</si>
  <si>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</si>
  <si>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</si>
  <si>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</si>
  <si>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</si>
  <si>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</si>
  <si>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</si>
  <si>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</si>
  <si>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</si>
  <si>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</si>
  <si>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</si>
  <si>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</si>
  <si>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</si>
  <si>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</si>
  <si>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</si>
  <si>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</si>
  <si>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</si>
  <si>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</si>
  <si>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</si>
  <si>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</si>
  <si>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</si>
  <si>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</si>
  <si>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</si>
  <si>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</si>
  <si>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</si>
  <si>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</si>
  <si>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</si>
  <si>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</si>
  <si>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</si>
  <si>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</si>
  <si>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</si>
  <si>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</si>
  <si>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</si>
  <si>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</si>
  <si>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</si>
  <si>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</si>
  <si>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</si>
  <si>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</si>
  <si>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</si>
  <si>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</si>
  <si>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</si>
  <si>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</si>
  <si>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</si>
  <si>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</si>
  <si>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</si>
  <si>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</si>
  <si>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</si>
  <si>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</si>
  <si>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</si>
  <si>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</si>
  <si>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</si>
  <si>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</si>
  <si>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</si>
  <si>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</si>
  <si>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</si>
  <si>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</si>
  <si>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</si>
  <si>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</si>
  <si>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</si>
  <si>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</si>
  <si>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</si>
  <si>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</si>
  <si>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</si>
  <si>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</si>
  <si>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</si>
  <si>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</si>
  <si>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</si>
  <si>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</si>
  <si>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</si>
  <si>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</si>
  <si>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</si>
  <si>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</si>
  <si>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</si>
  <si>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</si>
  <si>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</si>
  <si>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</si>
  <si>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</si>
  <si>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</si>
  <si>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</si>
  <si>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</si>
  <si>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</si>
  <si>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</si>
  <si>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</si>
  <si>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</si>
  <si>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</si>
  <si>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</si>
  <si>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</si>
  <si>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</si>
  <si>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</si>
  <si>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</si>
  <si>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</si>
  <si>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</si>
  <si>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</si>
  <si>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</si>
  <si>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</si>
  <si>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</si>
  <si>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</si>
  <si>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</si>
  <si>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</si>
  <si>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</si>
  <si>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</si>
  <si>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</si>
  <si>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</si>
  <si>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</si>
  <si>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</si>
  <si>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</si>
  <si>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</si>
  <si>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</si>
  <si>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</si>
  <si>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</si>
  <si>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</si>
  <si>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</si>
  <si>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</si>
  <si>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</si>
  <si>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</si>
  <si>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</si>
  <si>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</si>
  <si>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</si>
  <si>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</si>
  <si>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</si>
  <si>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</si>
  <si>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</si>
  <si>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</si>
  <si>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</si>
  <si>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</si>
  <si>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</si>
  <si>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</si>
  <si>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</si>
  <si>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</si>
  <si>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</si>
  <si>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</si>
  <si>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</si>
  <si>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</si>
  <si>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</si>
  <si>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</si>
  <si>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</si>
  <si>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</si>
  <si>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</si>
  <si>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</si>
  <si>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</si>
  <si>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</si>
  <si>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</si>
  <si>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</si>
  <si>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</si>
  <si>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</si>
  <si>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</si>
  <si>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</si>
  <si>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</si>
  <si>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</si>
  <si>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</si>
  <si>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</si>
  <si>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</si>
  <si>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</si>
  <si>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</si>
  <si>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</si>
  <si>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</si>
  <si>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</si>
  <si>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</si>
  <si>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</si>
  <si>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</si>
  <si>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</si>
  <si>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</si>
  <si>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</si>
  <si>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</si>
  <si>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</si>
  <si>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</si>
  <si>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</si>
  <si>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</si>
  <si>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</si>
  <si>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</si>
  <si>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</si>
  <si>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</si>
  <si>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</si>
  <si>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</si>
  <si>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</si>
  <si>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</si>
  <si>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</si>
  <si>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</si>
  <si>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</si>
  <si>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</si>
  <si>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</si>
  <si>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</si>
  <si>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</si>
  <si>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</si>
  <si>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</si>
  <si>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</si>
  <si>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</si>
  <si>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</si>
  <si>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</si>
  <si>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</si>
  <si>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</si>
  <si>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</si>
  <si>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</si>
  <si>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</si>
  <si>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</si>
  <si>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</si>
  <si>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</si>
  <si>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</si>
  <si>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</si>
  <si>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</si>
  <si>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</si>
  <si>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</si>
  <si>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</si>
  <si>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</si>
  <si>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</si>
  <si>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</si>
  <si>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</si>
  <si>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</si>
  <si>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</si>
  <si>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</si>
  <si>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</si>
  <si>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</si>
  <si>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</si>
  <si>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</si>
  <si>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</si>
  <si>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</si>
  <si>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</si>
  <si>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</si>
  <si>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</si>
  <si>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</si>
  <si>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</si>
  <si>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</si>
  <si>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</si>
  <si>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</si>
  <si>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</si>
  <si>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</si>
  <si>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</si>
  <si>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</si>
  <si>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</si>
  <si>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</si>
  <si>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</si>
  <si>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</si>
  <si>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</si>
  <si>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</si>
  <si>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</si>
  <si>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</si>
  <si>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</si>
  <si>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</si>
  <si>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</si>
  <si>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</si>
  <si>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</si>
  <si>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</si>
  <si>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</si>
  <si>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</si>
  <si>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</si>
  <si>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</si>
  <si>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</si>
  <si>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</si>
  <si>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</si>
  <si>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</si>
  <si>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</si>
  <si>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</si>
  <si>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</si>
  <si>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</si>
  <si>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</si>
  <si>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</si>
  <si>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</si>
  <si>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</si>
  <si>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</si>
  <si>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</si>
  <si>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</si>
  <si>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</si>
  <si>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</si>
  <si>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</si>
  <si>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</si>
  <si>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</si>
  <si>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</si>
  <si>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</si>
  <si>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</si>
  <si>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</si>
  <si>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</si>
  <si>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</si>
  <si>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</si>
  <si>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</si>
  <si>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</si>
  <si>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</si>
  <si>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</si>
  <si>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</si>
  <si>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</si>
  <si>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</si>
  <si>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</si>
  <si>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</si>
  <si>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</si>
  <si>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</si>
  <si>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</si>
  <si>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</si>
  <si>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</si>
  <si>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</si>
  <si>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</si>
  <si>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</si>
  <si>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</si>
  <si>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</si>
  <si>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</si>
  <si>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</si>
  <si>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</si>
  <si>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</si>
  <si>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</si>
  <si>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</si>
  <si>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</si>
  <si>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</si>
  <si>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</si>
  <si>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</si>
  <si>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</si>
  <si>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</si>
  <si>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</si>
  <si>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</si>
  <si>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</si>
  <si>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</si>
  <si>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</si>
  <si>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</si>
  <si>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</si>
  <si>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</si>
  <si>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</si>
  <si>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</si>
  <si>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</si>
  <si>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</si>
  <si>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</si>
  <si>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</si>
  <si>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</si>
  <si>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</si>
  <si>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</si>
  <si>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</si>
  <si>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</si>
  <si>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</si>
  <si>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</si>
  <si>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</si>
  <si>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</si>
  <si>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</si>
  <si>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</si>
  <si>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</si>
  <si>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</si>
  <si>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</si>
  <si>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</si>
  <si>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</si>
  <si>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</si>
  <si>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</si>
  <si>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</si>
  <si>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</si>
  <si>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</si>
  <si>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</si>
  <si>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</si>
  <si>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</si>
  <si>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</si>
  <si>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</si>
  <si>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</si>
  <si>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</si>
  <si>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</si>
  <si>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</si>
  <si>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</si>
  <si>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</si>
  <si>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</si>
  <si>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</si>
  <si>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</si>
  <si>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</si>
  <si>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</si>
  <si>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</si>
  <si>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</si>
  <si>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</si>
  <si>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</si>
  <si>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</si>
  <si>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</si>
  <si>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</si>
  <si>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</si>
  <si>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</si>
  <si>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</si>
  <si>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</si>
  <si>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</si>
  <si>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</si>
  <si>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</si>
  <si>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</si>
  <si>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</si>
  <si>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</si>
  <si>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</si>
  <si>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</si>
  <si>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</si>
  <si>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</si>
  <si>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</si>
  <si>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</si>
  <si>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</si>
  <si>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</si>
  <si>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</si>
  <si>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</si>
  <si>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</si>
  <si>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</si>
  <si>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</si>
  <si>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</si>
  <si>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</si>
  <si>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</si>
  <si>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</si>
  <si>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</si>
  <si>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</si>
  <si>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</si>
  <si>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</si>
  <si>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</si>
  <si>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</si>
  <si>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</si>
  <si>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</si>
  <si>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</si>
  <si>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</si>
  <si>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</si>
  <si>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</si>
  <si>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</si>
  <si>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</si>
  <si>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</si>
  <si>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</si>
  <si>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</si>
  <si>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</si>
  <si>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</si>
  <si>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</si>
  <si>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</si>
  <si>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</si>
  <si>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</si>
  <si>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</si>
  <si>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</si>
  <si>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</si>
  <si>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</si>
  <si>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</si>
  <si>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</si>
  <si>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</si>
  <si>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</si>
  <si>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</si>
  <si>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</si>
  <si>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</si>
  <si>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</si>
  <si>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</si>
  <si>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</si>
  <si>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</si>
  <si>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</si>
  <si>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</si>
  <si>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</si>
  <si>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</si>
  <si>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</si>
  <si>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</si>
  <si>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</si>
  <si>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</si>
  <si>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</si>
  <si>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</si>
  <si>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</si>
  <si>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</si>
  <si>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</si>
  <si>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</si>
  <si>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</si>
  <si>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</si>
  <si>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</si>
  <si>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</si>
  <si>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</si>
  <si>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</si>
  <si>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</si>
  <si>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</si>
  <si>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</si>
  <si>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</si>
  <si>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</si>
  <si>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</si>
  <si>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</si>
  <si>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</si>
  <si>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</si>
  <si>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</si>
  <si>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</si>
  <si>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</si>
  <si>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</si>
  <si>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</si>
  <si>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</si>
  <si>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</si>
  <si>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</si>
  <si>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</si>
  <si>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</si>
  <si>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</si>
  <si>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</si>
  <si>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</si>
  <si>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</si>
  <si>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</si>
  <si>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</si>
  <si>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</si>
  <si>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</si>
  <si>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</si>
  <si>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</si>
  <si>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</si>
  <si>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</si>
  <si>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</si>
  <si>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</si>
  <si>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</si>
  <si>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</si>
  <si>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</si>
  <si>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</si>
  <si>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</si>
  <si>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</si>
  <si>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</si>
  <si>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</si>
  <si>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</si>
  <si>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</si>
  <si>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</si>
  <si>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</si>
  <si>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</si>
  <si>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</si>
  <si>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</si>
  <si>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</si>
  <si>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</si>
  <si>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</si>
  <si>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</si>
  <si>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</si>
  <si>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</si>
  <si>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</si>
  <si>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</si>
  <si>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</si>
  <si>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</si>
  <si>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</si>
  <si>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</si>
  <si>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</si>
  <si>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</si>
  <si>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</si>
  <si>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</si>
  <si>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</si>
  <si>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</si>
  <si>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</si>
  <si>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</si>
  <si>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</si>
  <si>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</si>
  <si>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</si>
  <si>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</si>
  <si>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</si>
  <si>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</si>
  <si>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</si>
  <si>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</si>
  <si>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</si>
  <si>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</si>
  <si>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</si>
  <si>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</si>
  <si>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</si>
  <si>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</si>
  <si>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</si>
  <si>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</si>
  <si>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</si>
  <si>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</si>
  <si>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</si>
  <si>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</si>
  <si>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</si>
  <si>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</si>
  <si>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</si>
  <si>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</si>
  <si>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</si>
  <si>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</si>
  <si>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</si>
  <si>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</si>
  <si>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</si>
  <si>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</si>
  <si>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</si>
  <si>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</si>
  <si>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</si>
  <si>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</si>
  <si>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</si>
  <si>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</si>
  <si>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</si>
  <si>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</si>
  <si>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</si>
  <si>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</si>
  <si>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</si>
  <si>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</si>
  <si>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</si>
  <si>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</si>
  <si>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</si>
  <si>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</si>
  <si>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</si>
  <si>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</si>
  <si>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</si>
  <si>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</si>
  <si>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</si>
  <si>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</si>
  <si>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</si>
  <si>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</si>
  <si>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</si>
  <si>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</si>
  <si>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</si>
  <si>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</si>
  <si>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</si>
  <si>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</si>
  <si>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</si>
  <si>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</si>
  <si>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</si>
  <si>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</si>
  <si>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</si>
  <si>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</si>
  <si>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</si>
  <si>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</si>
  <si>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</si>
  <si>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</si>
  <si>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</si>
  <si>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</si>
  <si>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</si>
  <si>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</si>
  <si>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</si>
  <si>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</si>
  <si>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</si>
  <si>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</si>
  <si>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</si>
  <si>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</si>
  <si>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</si>
  <si>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</si>
  <si>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</si>
  <si>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</si>
  <si>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</si>
  <si>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</si>
  <si>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</si>
  <si>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</si>
  <si>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</si>
  <si>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</si>
  <si>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</si>
  <si>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</si>
  <si>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</si>
  <si>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</si>
  <si>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</si>
  <si>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</si>
  <si>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</si>
  <si>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</si>
  <si>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</si>
  <si>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</si>
  <si>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</si>
  <si>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</si>
  <si>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</si>
  <si>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</si>
  <si>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</si>
  <si>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</si>
  <si>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</si>
  <si>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</si>
  <si>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</si>
  <si>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</si>
  <si>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</si>
  <si>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</si>
  <si>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</si>
  <si>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</si>
  <si>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</si>
  <si>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</si>
  <si>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</si>
  <si>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</si>
  <si>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</si>
  <si>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</si>
  <si>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</si>
  <si>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</si>
  <si>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</si>
  <si>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</si>
  <si>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</si>
  <si>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</si>
  <si>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</si>
  <si>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</si>
  <si>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</si>
  <si>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</si>
  <si>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</si>
  <si>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</si>
  <si>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</si>
  <si>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</si>
  <si>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</si>
  <si>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</si>
  <si>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</si>
  <si>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</si>
  <si>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</si>
  <si>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</si>
  <si>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</si>
  <si>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</si>
  <si>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</si>
  <si>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</si>
  <si>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</si>
  <si>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</si>
  <si>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</si>
  <si>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</si>
  <si>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</si>
  <si>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</si>
  <si>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</si>
  <si>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</si>
  <si>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</si>
  <si>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</si>
  <si>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</si>
  <si>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</si>
  <si>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</si>
  <si>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</si>
  <si>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</si>
  <si>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</si>
  <si>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</si>
  <si>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</si>
  <si>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</si>
  <si>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</si>
  <si>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</si>
  <si>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</si>
  <si>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</si>
  <si>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</si>
  <si>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</si>
  <si>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</si>
  <si>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</si>
  <si>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</si>
  <si>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</si>
  <si>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</si>
  <si>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</si>
  <si>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</si>
  <si>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</si>
  <si>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</si>
  <si>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</si>
  <si>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</si>
  <si>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</si>
  <si>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</si>
  <si>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</si>
  <si>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</si>
  <si>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</si>
  <si>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</si>
  <si>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</si>
  <si>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</si>
  <si>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</si>
  <si>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</si>
  <si>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</si>
  <si>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</si>
  <si>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</si>
  <si>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</si>
  <si>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</si>
  <si>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</si>
  <si>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</si>
  <si>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</si>
  <si>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</si>
  <si>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</si>
  <si>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</si>
  <si>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</si>
  <si>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</si>
  <si>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</si>
  <si>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</si>
  <si>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</si>
  <si>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</si>
  <si>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</si>
  <si>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</si>
  <si>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</si>
  <si>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</si>
  <si>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</si>
  <si>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</si>
  <si>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</si>
  <si>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</si>
  <si>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</si>
  <si>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</si>
  <si>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</si>
  <si>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</si>
  <si>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</si>
  <si>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</si>
  <si>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</si>
  <si>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</si>
  <si>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</si>
  <si>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</si>
  <si>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</si>
  <si>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</si>
  <si>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</si>
  <si>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</si>
  <si>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</si>
  <si>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</si>
  <si>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</si>
  <si>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</si>
  <si>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</si>
  <si>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</si>
  <si>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</si>
  <si>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</si>
  <si>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</si>
  <si>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</si>
  <si>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</si>
  <si>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</si>
  <si>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</si>
  <si>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</si>
  <si>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</si>
  <si>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</si>
  <si>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</si>
  <si>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</si>
  <si>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</si>
  <si>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</si>
  <si>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</si>
  <si>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</si>
  <si>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</si>
  <si>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</si>
  <si>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</si>
  <si>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</si>
  <si>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</si>
  <si>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</si>
  <si>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</si>
  <si>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</si>
  <si>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</si>
  <si>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</si>
  <si>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</si>
  <si>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</si>
  <si>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</si>
  <si>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</si>
  <si>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</si>
  <si>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</si>
  <si>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</si>
  <si>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</si>
  <si>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</si>
  <si>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</si>
  <si>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</si>
  <si>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</si>
  <si>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</si>
  <si>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</si>
  <si>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</si>
  <si>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</si>
  <si>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</si>
  <si>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</si>
  <si>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</si>
  <si>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</si>
  <si>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</si>
  <si>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</si>
  <si>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</si>
  <si>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</si>
  <si>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</si>
  <si>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</si>
  <si>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</si>
  <si>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</si>
  <si>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</si>
  <si>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</si>
  <si>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</si>
  <si>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</si>
  <si>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</si>
  <si>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</si>
  <si>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</si>
  <si>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</si>
  <si>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</si>
  <si>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</si>
  <si>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</si>
  <si>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</si>
  <si>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</si>
  <si>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</si>
  <si>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</si>
  <si>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</si>
  <si>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</si>
  <si>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</si>
  <si>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</si>
  <si>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</si>
  <si>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</si>
  <si>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</si>
  <si>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</si>
  <si>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</si>
  <si>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</si>
  <si>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</si>
  <si>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</si>
  <si>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</si>
  <si>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</si>
  <si>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</si>
  <si>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</si>
  <si>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</si>
  <si>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</si>
  <si>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</si>
  <si>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</si>
  <si>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</si>
  <si>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</si>
  <si>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</si>
  <si>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</si>
  <si>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</si>
  <si>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</si>
  <si>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</si>
  <si>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</si>
  <si>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</si>
  <si>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</si>
  <si>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</si>
  <si>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</si>
  <si>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</si>
  <si>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</si>
  <si>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</si>
  <si>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</si>
  <si>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</si>
  <si>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</si>
  <si>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</si>
  <si>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</si>
  <si>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</si>
  <si>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</si>
  <si>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</si>
  <si>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</si>
  <si>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</si>
  <si>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</si>
  <si>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</si>
  <si>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</si>
  <si>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</si>
  <si>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</si>
  <si>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</si>
  <si>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</si>
  <si>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</si>
  <si>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</si>
  <si>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</si>
  <si>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</si>
  <si>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</si>
  <si>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</si>
  <si>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</si>
  <si>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</si>
  <si>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</si>
  <si>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</si>
  <si>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</si>
  <si>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</si>
  <si>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</si>
  <si>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</si>
  <si>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</si>
  <si>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</si>
  <si>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</si>
  <si>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</si>
  <si>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</si>
  <si>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</si>
  <si>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</si>
  <si>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</si>
  <si>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</si>
  <si>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</si>
  <si>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</si>
  <si>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</si>
  <si>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</si>
  <si>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</si>
  <si>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</si>
  <si>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</si>
  <si>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</si>
  <si>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</si>
  <si>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</si>
  <si>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</si>
  <si>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</si>
  <si>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</si>
  <si>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</si>
  <si>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</si>
  <si>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</si>
  <si>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</si>
  <si>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</si>
  <si>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</si>
  <si>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</si>
  <si>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</si>
  <si>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</si>
  <si>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</si>
  <si>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</si>
  <si>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</si>
  <si>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</si>
  <si>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</si>
  <si>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</si>
  <si>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</si>
  <si>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</si>
  <si>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</si>
  <si>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</si>
  <si>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</si>
  <si>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</si>
  <si>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</si>
  <si>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</si>
  <si>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</si>
  <si>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</si>
  <si>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</si>
  <si>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</si>
  <si>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</si>
  <si>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</si>
  <si>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</si>
  <si>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</si>
  <si>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</si>
  <si>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</si>
  <si>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</si>
  <si>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</si>
  <si>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</si>
  <si>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</si>
  <si>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</si>
  <si>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</si>
  <si>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</si>
  <si>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</si>
  <si>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</si>
  <si>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</si>
  <si>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</si>
  <si>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</si>
  <si>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</si>
  <si>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</si>
  <si>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</si>
  <si>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</si>
  <si>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</si>
  <si>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</si>
  <si>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</si>
  <si>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</si>
  <si>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</si>
  <si>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</si>
  <si>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</si>
  <si>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</si>
  <si>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</si>
  <si>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</si>
  <si>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</si>
  <si>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</si>
  <si>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</si>
  <si>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</si>
  <si>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</si>
  <si>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</si>
  <si>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</si>
  <si>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</si>
  <si>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</si>
  <si>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</si>
  <si>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</si>
  <si>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</si>
  <si>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</si>
  <si>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</si>
  <si>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</si>
  <si>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</si>
  <si>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</si>
  <si>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</si>
  <si>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</si>
  <si>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</si>
  <si>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</si>
  <si>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</si>
  <si>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</si>
  <si>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</si>
  <si>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</si>
  <si>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</si>
  <si>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</si>
  <si>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</si>
  <si>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</si>
  <si>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</si>
  <si>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</si>
  <si>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</si>
  <si>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</si>
  <si>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</si>
  <si>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</si>
  <si>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</si>
  <si>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</si>
  <si>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</si>
  <si>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</si>
  <si>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</si>
  <si>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</si>
  <si>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</si>
  <si>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</si>
  <si>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</si>
  <si>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</si>
  <si>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</si>
  <si>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</si>
  <si>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</si>
  <si>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</si>
  <si>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</si>
  <si>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</si>
  <si>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</si>
  <si>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</si>
  <si>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</si>
  <si>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</si>
  <si>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</si>
  <si>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</si>
  <si>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</si>
  <si>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</si>
  <si>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</si>
  <si>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</si>
  <si>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</si>
  <si>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</si>
  <si>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</si>
  <si>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</si>
  <si>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</si>
  <si>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</si>
  <si>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</si>
  <si>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</si>
  <si>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</si>
  <si>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</si>
  <si>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</si>
  <si>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</si>
  <si>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</si>
  <si>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</si>
  <si>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</si>
  <si>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</si>
  <si>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</si>
  <si>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</si>
  <si>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</si>
  <si>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</si>
  <si>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</si>
  <si>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</si>
  <si>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</si>
  <si>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</si>
  <si>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</si>
  <si>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</si>
  <si>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</si>
  <si>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</si>
  <si>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</si>
  <si>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</si>
  <si>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</si>
  <si>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</si>
  <si>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</si>
  <si>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</si>
  <si>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</si>
  <si>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</si>
  <si>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</si>
  <si>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</si>
  <si>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</si>
  <si>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</si>
  <si>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</si>
  <si>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</si>
  <si>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</si>
  <si>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</si>
  <si>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</si>
  <si>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</si>
  <si>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</si>
  <si>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</si>
  <si>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</si>
  <si>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</si>
  <si>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</si>
  <si>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</si>
  <si>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</si>
  <si>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</si>
  <si>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</si>
  <si>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</si>
  <si>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</si>
  <si>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</si>
  <si>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</si>
  <si>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</si>
  <si>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</si>
  <si>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</si>
  <si>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</si>
  <si>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</si>
  <si>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</si>
  <si>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</si>
  <si>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</si>
  <si>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</si>
  <si>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</si>
  <si>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</si>
  <si>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</si>
  <si>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</si>
  <si>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</si>
  <si>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</si>
  <si>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</si>
  <si>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</si>
  <si>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</si>
  <si>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</si>
  <si>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</si>
  <si>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</si>
  <si>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</si>
  <si>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</si>
  <si>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</si>
  <si>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</si>
  <si>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</si>
  <si>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</si>
  <si>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</si>
  <si>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</si>
  <si>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</si>
  <si>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</si>
  <si>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</si>
  <si>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</si>
  <si>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</si>
  <si>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</si>
  <si>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</si>
  <si>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</si>
  <si>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</si>
  <si>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</si>
  <si>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</si>
  <si>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</si>
  <si>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</si>
  <si>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</si>
  <si>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</si>
  <si>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</si>
  <si>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</si>
  <si>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</si>
  <si>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</si>
  <si>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</si>
  <si>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</si>
  <si>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</si>
  <si>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</si>
  <si>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</si>
  <si>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</si>
  <si>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</si>
  <si>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</si>
  <si>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</si>
  <si>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</si>
  <si>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</si>
  <si>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</si>
  <si>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</si>
  <si>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</si>
  <si>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</si>
  <si>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</si>
  <si>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</si>
  <si>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</si>
  <si>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</si>
  <si>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</si>
  <si>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</si>
  <si>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</si>
  <si>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</si>
  <si>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</si>
  <si>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</si>
  <si>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</si>
  <si>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</si>
  <si>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</si>
  <si>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</si>
  <si>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</si>
  <si>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</si>
  <si>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</si>
  <si>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</si>
  <si>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</si>
  <si>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</si>
  <si>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</si>
  <si>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</si>
  <si>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</si>
  <si>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</si>
  <si>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</si>
  <si>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</si>
  <si>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</si>
  <si>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</si>
  <si>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</si>
  <si>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</si>
  <si>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</si>
  <si>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</si>
  <si>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</si>
  <si>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</si>
  <si>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</si>
  <si>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</si>
  <si>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</si>
  <si>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</si>
  <si>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</si>
  <si>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</si>
  <si>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</si>
  <si>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</si>
  <si>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</si>
  <si>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</si>
  <si>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</si>
  <si>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</si>
  <si>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</si>
  <si>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</si>
  <si>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</si>
  <si>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</si>
  <si>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</si>
  <si>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</si>
  <si>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</si>
  <si>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</si>
  <si>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</si>
  <si>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</si>
  <si>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</si>
  <si>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</si>
  <si>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</si>
  <si>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</si>
  <si>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</si>
  <si>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</si>
  <si>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</si>
  <si>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</si>
  <si>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</si>
  <si>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</si>
  <si>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</si>
  <si>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</si>
  <si>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</si>
  <si>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</si>
  <si>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</si>
  <si>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</si>
  <si>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</si>
  <si>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</si>
  <si>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</si>
  <si>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</si>
  <si>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</si>
  <si>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</si>
  <si>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</si>
  <si>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</si>
  <si>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</si>
  <si>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</si>
  <si>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</si>
  <si>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</si>
  <si>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</si>
  <si>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</si>
  <si>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</si>
  <si>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</si>
  <si>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</si>
  <si>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</si>
  <si>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</si>
  <si>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</si>
  <si>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</si>
  <si>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</si>
  <si>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</si>
  <si>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</si>
  <si>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</si>
  <si>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</si>
  <si>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</si>
  <si>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</si>
  <si>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</si>
  <si>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</si>
  <si>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</si>
  <si>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</si>
  <si>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</si>
  <si>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</si>
  <si>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</si>
  <si>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</si>
  <si>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</si>
  <si>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</si>
  <si>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</si>
  <si>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</si>
  <si>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</si>
  <si>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</si>
  <si>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</si>
  <si>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</si>
  <si>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</si>
  <si>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</si>
  <si>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</si>
  <si>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</si>
  <si>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</si>
  <si>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</si>
  <si>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</si>
  <si>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</si>
  <si>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</si>
  <si>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</si>
  <si>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</si>
  <si>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</si>
  <si>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</si>
  <si>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</si>
  <si>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</si>
  <si>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</si>
  <si>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</si>
  <si>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</si>
  <si>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</si>
  <si>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</si>
  <si>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</si>
  <si>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</si>
  <si>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</si>
  <si>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</si>
  <si>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</si>
  <si>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</si>
  <si>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</si>
  <si>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</si>
  <si>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</si>
  <si>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</si>
  <si>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</si>
  <si>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</si>
  <si>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</si>
  <si>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</si>
  <si>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</si>
  <si>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</si>
  <si>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</si>
  <si>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</si>
  <si>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</si>
  <si>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</si>
  <si>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</si>
  <si>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</si>
  <si>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</si>
  <si>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</si>
  <si>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</si>
  <si>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</si>
  <si>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</si>
  <si>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</si>
  <si>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</si>
  <si>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</si>
  <si>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</si>
  <si>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</si>
  <si>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</si>
  <si>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</si>
  <si>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</si>
  <si>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</si>
  <si>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</si>
  <si>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</si>
  <si>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</si>
  <si>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</si>
  <si>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</si>
  <si>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</si>
  <si>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</si>
  <si>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</si>
  <si>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</si>
  <si>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</si>
  <si>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</si>
  <si>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</si>
  <si>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</si>
  <si>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</si>
  <si>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</si>
  <si>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</si>
  <si>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</si>
  <si>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</si>
  <si>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</si>
  <si>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</si>
  <si>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</si>
  <si>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</si>
  <si>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</si>
  <si>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</si>
  <si>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</si>
  <si>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</si>
  <si>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</si>
  <si>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</si>
  <si>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</si>
  <si>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</si>
  <si>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</si>
  <si>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</si>
  <si>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</si>
  <si>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</si>
  <si>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</si>
  <si>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</si>
  <si>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</si>
  <si>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</si>
  <si>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</si>
  <si>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</si>
  <si>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</si>
  <si>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</si>
  <si>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</si>
  <si>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</si>
  <si>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</si>
  <si>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</si>
  <si>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</si>
  <si>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</si>
  <si>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</si>
  <si>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</si>
  <si>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</si>
  <si>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</si>
  <si>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</si>
  <si>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</si>
  <si>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</si>
  <si>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</si>
  <si>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</si>
  <si>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</si>
  <si>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</si>
  <si>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</si>
  <si>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</si>
  <si>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</si>
  <si>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</si>
  <si>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</si>
  <si>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</si>
  <si>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</si>
  <si>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</si>
  <si>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</si>
  <si>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</si>
  <si>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</si>
  <si>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</si>
  <si>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</si>
  <si>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</si>
  <si>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</si>
  <si>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</si>
  <si>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</si>
  <si>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</si>
  <si>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</si>
  <si>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</si>
  <si>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</si>
  <si>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</si>
  <si>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</si>
  <si>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</si>
  <si>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</si>
  <si>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</si>
  <si>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</si>
  <si>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</si>
  <si>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</si>
  <si>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</si>
  <si>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</si>
  <si>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</si>
  <si>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</si>
  <si>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</si>
  <si>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</si>
  <si>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</si>
  <si>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</si>
  <si>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</si>
  <si>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</si>
  <si>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</si>
  <si>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</si>
  <si>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</si>
  <si>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</si>
  <si>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</si>
  <si>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</si>
  <si>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</si>
  <si>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</si>
  <si>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</si>
  <si>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</si>
  <si>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</si>
  <si>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</si>
  <si>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</si>
  <si>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</si>
  <si>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</si>
  <si>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</si>
  <si>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</si>
  <si>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</si>
  <si>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</si>
  <si>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</si>
  <si>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</si>
  <si>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</si>
  <si>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</si>
  <si>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</si>
  <si>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</si>
  <si>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</si>
  <si>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</si>
  <si>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</si>
  <si>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</si>
  <si>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</si>
  <si>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</si>
  <si>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</si>
  <si>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</si>
  <si>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</si>
  <si>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</si>
  <si>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</si>
  <si>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</si>
  <si>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</si>
  <si>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</si>
  <si>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</si>
  <si>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</si>
  <si>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</si>
  <si>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</si>
  <si>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</si>
  <si>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</si>
  <si>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</si>
  <si>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</si>
  <si>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</si>
  <si>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</si>
  <si>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</si>
  <si>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</si>
  <si>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</si>
  <si>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</si>
  <si>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</si>
  <si>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</si>
  <si>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</si>
  <si>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</si>
  <si>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</si>
  <si>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</si>
  <si>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</si>
  <si>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</si>
  <si>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</si>
  <si>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</si>
  <si>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</si>
  <si>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</si>
  <si>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</si>
  <si>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</si>
  <si>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</si>
  <si>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</si>
  <si>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</si>
  <si>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</si>
  <si>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</si>
  <si>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</si>
  <si>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</si>
  <si>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</si>
  <si>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</si>
  <si>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</si>
  <si>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</si>
  <si>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</si>
  <si>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</si>
  <si>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</si>
  <si>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</si>
  <si>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</si>
  <si>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</si>
  <si>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</si>
  <si>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</si>
  <si>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</si>
  <si>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</si>
  <si>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</si>
  <si>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</si>
  <si>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</si>
  <si>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</si>
  <si>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</si>
  <si>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</si>
  <si>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</si>
  <si>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</si>
  <si>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</si>
  <si>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</si>
  <si>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</si>
  <si>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</si>
  <si>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</si>
  <si>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</si>
  <si>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</si>
  <si>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</si>
  <si>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</si>
  <si>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</si>
  <si>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</si>
  <si>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</si>
  <si>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</si>
  <si>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</si>
  <si>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</si>
  <si>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</si>
  <si>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</si>
  <si>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</si>
  <si>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</si>
  <si>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</si>
  <si>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</si>
  <si>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</si>
  <si>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</si>
  <si>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</si>
  <si>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</si>
  <si>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</si>
  <si>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</si>
  <si>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</si>
  <si>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</si>
  <si>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</si>
  <si>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</si>
  <si>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</si>
  <si>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</si>
  <si>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</si>
  <si>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</si>
  <si>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</si>
  <si>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</si>
  <si>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</si>
  <si>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</si>
  <si>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</si>
  <si>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</si>
  <si>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</si>
  <si>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</si>
  <si>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</si>
  <si>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</si>
  <si>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</si>
  <si>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</si>
  <si>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</si>
  <si>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</si>
  <si>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</si>
  <si>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</si>
  <si>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</si>
  <si>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</si>
  <si>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</si>
  <si>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</si>
  <si>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</si>
  <si>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</si>
  <si>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</si>
  <si>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</si>
  <si>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</si>
  <si>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</si>
  <si>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</si>
  <si>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</si>
  <si>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</si>
  <si>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</si>
  <si>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</si>
  <si>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</si>
  <si>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</si>
  <si>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</si>
  <si>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</si>
  <si>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</si>
  <si>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</si>
  <si>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</si>
  <si>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</si>
  <si>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</si>
  <si>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</si>
  <si>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</si>
  <si>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</si>
  <si>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</si>
  <si>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</si>
  <si>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</si>
  <si>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</si>
  <si>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</si>
  <si>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</si>
  <si>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</si>
  <si>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</si>
  <si>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</si>
  <si>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</si>
  <si>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</si>
  <si>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</si>
  <si>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</si>
  <si>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</si>
  <si>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</si>
  <si>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</si>
  <si>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</si>
  <si>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</si>
  <si>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</si>
  <si>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</si>
  <si>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</si>
  <si>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</si>
  <si>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</si>
  <si>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</si>
  <si>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</si>
  <si>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</si>
  <si>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</si>
  <si>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</si>
  <si>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</si>
  <si>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</si>
  <si>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</si>
  <si>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</si>
  <si>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</si>
  <si>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</si>
  <si>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</si>
  <si>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</si>
  <si>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</si>
  <si>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</si>
  <si>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</si>
  <si>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</si>
  <si>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</si>
  <si>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</si>
  <si>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</si>
  <si>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</si>
  <si>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</si>
  <si>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</si>
  <si>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</si>
  <si>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</si>
  <si>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</si>
  <si>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</si>
  <si>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</si>
  <si>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</si>
  <si>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</si>
  <si>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</si>
  <si>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</si>
  <si>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</si>
  <si>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</si>
  <si>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</si>
  <si>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</si>
  <si>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</si>
  <si>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</si>
  <si>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</si>
  <si>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</si>
  <si>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</si>
  <si>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</si>
  <si>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</si>
  <si>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</si>
  <si>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</si>
  <si>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</si>
  <si>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</si>
  <si>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</si>
  <si>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</si>
  <si>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</si>
  <si>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</si>
  <si>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</si>
  <si>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</si>
  <si>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</si>
  <si>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</si>
  <si>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</si>
  <si>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</si>
  <si>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</si>
  <si>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</si>
  <si>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</si>
  <si>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</si>
  <si>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</si>
  <si>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</si>
  <si>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</si>
  <si>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</si>
  <si>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</si>
  <si>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</si>
  <si>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</si>
  <si>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</si>
  <si>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</si>
  <si>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</si>
  <si>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</si>
  <si>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</si>
  <si>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</si>
  <si>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</si>
  <si>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</si>
  <si>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</si>
  <si>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</si>
  <si>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</si>
  <si>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</si>
  <si>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</si>
  <si>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</si>
  <si>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</si>
  <si>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</si>
  <si>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</si>
  <si>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</si>
  <si>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</si>
  <si>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</si>
  <si>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</si>
  <si>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</si>
  <si>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</si>
  <si>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</si>
  <si>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</si>
  <si>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</si>
  <si>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</si>
  <si>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</si>
  <si>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</si>
  <si>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</si>
  <si>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</si>
  <si>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</si>
  <si>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</si>
  <si>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</si>
  <si>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</si>
  <si>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</si>
  <si>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</si>
  <si>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</si>
  <si>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</si>
  <si>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</si>
  <si>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</si>
  <si>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</si>
  <si>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</si>
  <si>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</si>
  <si>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</si>
  <si>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</si>
  <si>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</si>
  <si>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</si>
  <si>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</si>
  <si>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</si>
  <si>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</si>
  <si>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</si>
  <si>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</si>
  <si>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</si>
  <si>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</si>
  <si>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</si>
  <si>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</si>
  <si>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</si>
  <si>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</si>
  <si>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</si>
  <si>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</si>
  <si>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</si>
  <si>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</si>
  <si>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</si>
  <si>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</si>
  <si>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</si>
  <si>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</si>
  <si>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</si>
  <si>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</si>
  <si>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</si>
  <si>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</si>
  <si>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</si>
  <si>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</si>
  <si>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</si>
  <si>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</si>
  <si>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</si>
  <si>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</si>
  <si>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</si>
  <si>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</si>
  <si>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</si>
  <si>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</si>
  <si>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</si>
  <si>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</si>
  <si>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</si>
  <si>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</si>
  <si>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</si>
  <si>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</si>
  <si>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</si>
  <si>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</si>
  <si>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</si>
  <si>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</si>
  <si>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</si>
  <si>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</si>
  <si>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</si>
  <si>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</si>
  <si>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</si>
  <si>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</si>
  <si>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</si>
  <si>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</si>
  <si>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</si>
  <si>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</si>
  <si>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</si>
  <si>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</si>
  <si>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</si>
  <si>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</si>
  <si>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</si>
  <si>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</si>
  <si>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</si>
  <si>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</si>
  <si>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</si>
  <si>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</si>
  <si>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</si>
  <si>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</si>
  <si>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</si>
  <si>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</si>
  <si>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</si>
  <si>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</si>
  <si>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</si>
  <si>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</si>
  <si>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</si>
  <si>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</si>
  <si>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</si>
  <si>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</si>
  <si>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</si>
  <si>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</si>
  <si>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</si>
  <si>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</si>
  <si>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</si>
  <si>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</si>
  <si>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</si>
  <si>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</si>
  <si>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</si>
  <si>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</si>
  <si>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</si>
  <si>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</si>
  <si>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</si>
  <si>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</si>
  <si>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</si>
  <si>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</si>
  <si>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</si>
  <si>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</si>
  <si>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</si>
  <si>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</si>
  <si>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</si>
  <si>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</si>
  <si>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</si>
  <si>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</si>
  <si>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</si>
  <si>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</si>
  <si>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</si>
  <si>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</si>
  <si>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</si>
  <si>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</si>
  <si>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</si>
  <si>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</si>
  <si>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</si>
  <si>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</si>
  <si>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</si>
  <si>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</si>
  <si>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</si>
  <si>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</si>
  <si>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</si>
  <si>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</si>
  <si>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</si>
  <si>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</si>
  <si>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</si>
  <si>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</si>
  <si>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</si>
  <si>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</si>
  <si>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</si>
  <si>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</si>
  <si>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</si>
  <si>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</si>
  <si>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</si>
  <si>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</si>
  <si>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</si>
  <si>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</si>
  <si>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</si>
  <si>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</si>
  <si>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</si>
  <si>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</si>
  <si>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</si>
  <si>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</si>
  <si>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</si>
  <si>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</si>
  <si>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</si>
  <si>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</si>
  <si>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</si>
  <si>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</si>
  <si>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</si>
  <si>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</si>
  <si>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</si>
  <si>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</si>
  <si>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</si>
  <si>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</si>
  <si>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</si>
  <si>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</si>
  <si>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</si>
  <si>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</si>
  <si>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</si>
  <si>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</si>
  <si>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</si>
  <si>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</si>
  <si>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</si>
  <si>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</si>
  <si>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</si>
  <si>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</si>
  <si>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</si>
  <si>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</si>
  <si>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</si>
  <si>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</si>
  <si>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</si>
  <si>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</si>
  <si>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</si>
  <si>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</si>
  <si>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</si>
  <si>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</si>
  <si>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</si>
  <si>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</si>
  <si>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</si>
  <si>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</si>
  <si>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</si>
  <si>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</si>
  <si>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</si>
  <si>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</si>
  <si>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</si>
  <si>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</si>
  <si>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</si>
  <si>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</si>
  <si>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</si>
  <si>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</si>
  <si>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</si>
  <si>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</si>
  <si>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</si>
  <si>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</si>
  <si>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</si>
  <si>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</si>
  <si>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</si>
  <si>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</si>
  <si>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</si>
  <si>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</si>
  <si>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</si>
  <si>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</si>
  <si>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</si>
  <si>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</si>
  <si>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</si>
  <si>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</si>
  <si>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</si>
  <si>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</si>
  <si>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</si>
  <si>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</si>
  <si>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</si>
  <si>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</si>
  <si>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</si>
  <si>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</si>
  <si>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</si>
  <si>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</si>
  <si>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</si>
  <si>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</si>
  <si>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</si>
  <si>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</si>
  <si>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</si>
  <si>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</si>
  <si>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</si>
  <si>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</si>
  <si>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</si>
  <si>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</si>
  <si>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</si>
  <si>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</si>
  <si>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</si>
  <si>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</si>
  <si>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</si>
  <si>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</si>
  <si>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</si>
  <si>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</si>
  <si>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</si>
  <si>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</si>
  <si>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</si>
  <si>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</si>
  <si>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</si>
  <si>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</si>
  <si>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</si>
  <si>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</si>
  <si>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</si>
  <si>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</si>
  <si>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</si>
  <si>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</si>
  <si>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</si>
  <si>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</si>
  <si>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</si>
  <si>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</si>
  <si>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</si>
  <si>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</si>
  <si>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</si>
  <si>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</si>
  <si>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</si>
  <si>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</si>
  <si>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</si>
  <si>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</si>
  <si>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</si>
  <si>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</si>
  <si>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</si>
  <si>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</si>
  <si>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</si>
  <si>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</si>
  <si>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</si>
  <si>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</si>
  <si>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</si>
  <si>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</si>
  <si>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</si>
  <si>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</si>
  <si>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</si>
  <si>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</si>
  <si>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</si>
  <si>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</si>
  <si>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</si>
  <si>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</si>
  <si>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</si>
  <si>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</si>
  <si>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</si>
  <si>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</si>
  <si>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</si>
  <si>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</si>
  <si>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</si>
  <si>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</si>
  <si>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</si>
  <si>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</si>
  <si>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</si>
  <si>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</si>
  <si>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</si>
  <si>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</si>
  <si>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</si>
  <si>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</si>
  <si>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</si>
  <si>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</si>
  <si>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</si>
  <si>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</si>
  <si>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</si>
  <si>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</si>
  <si>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</si>
  <si>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</si>
  <si>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</si>
  <si>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</si>
  <si>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</si>
  <si>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</si>
  <si>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</si>
  <si>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</si>
  <si>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</si>
  <si>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</si>
  <si>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</si>
  <si>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</si>
  <si>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</si>
  <si>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</si>
  <si>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</si>
  <si>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</si>
  <si>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</si>
  <si>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</si>
  <si>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</si>
  <si>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</si>
  <si>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</si>
  <si>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</si>
  <si>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</si>
  <si>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</si>
  <si>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</si>
  <si>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</si>
  <si>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</si>
  <si>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</si>
  <si>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</si>
  <si>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</si>
  <si>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</si>
  <si>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</si>
  <si>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</si>
  <si>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</si>
  <si>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</si>
  <si>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</si>
  <si>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</si>
  <si>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</si>
  <si>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</si>
  <si>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</si>
  <si>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</si>
  <si>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</si>
  <si>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</si>
  <si>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</si>
  <si>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</si>
  <si>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</si>
  <si>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</si>
  <si>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</si>
  <si>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</si>
  <si>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</si>
  <si>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</si>
  <si>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</si>
  <si>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</si>
  <si>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</si>
  <si>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</si>
  <si>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</si>
  <si>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</si>
  <si>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</si>
  <si>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</si>
  <si>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</si>
  <si>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</si>
  <si>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</si>
  <si>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</si>
  <si>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</si>
  <si>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</si>
  <si>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</si>
  <si>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</si>
  <si>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</si>
  <si>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</si>
  <si>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</si>
  <si>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</si>
  <si>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</si>
  <si>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</si>
  <si>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</si>
  <si>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</si>
  <si>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</si>
  <si>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</si>
  <si>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</si>
  <si>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</si>
  <si>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</si>
  <si>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</si>
  <si>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</si>
  <si>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</si>
  <si>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</si>
  <si>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</si>
  <si>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</si>
  <si>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</si>
  <si>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</si>
  <si>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</si>
  <si>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</si>
  <si>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</si>
  <si>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</si>
  <si>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</si>
  <si>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</si>
  <si>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</si>
  <si>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</si>
  <si>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</si>
  <si>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</si>
  <si>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</si>
  <si>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</si>
  <si>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</si>
  <si>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</si>
  <si>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</si>
  <si>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</si>
  <si>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</si>
  <si>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</si>
  <si>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</si>
  <si>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</si>
  <si>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</si>
  <si>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</si>
  <si>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</si>
  <si>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</si>
  <si>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</si>
  <si>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</si>
  <si>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</si>
  <si>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</si>
  <si>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</si>
  <si>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</si>
  <si>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</si>
  <si>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</si>
  <si>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</si>
  <si>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</si>
  <si>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</si>
  <si>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</si>
  <si>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</si>
  <si>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</si>
  <si>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</si>
  <si>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</si>
  <si>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</si>
  <si>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</si>
  <si>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</si>
  <si>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</si>
  <si>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</si>
  <si>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</si>
  <si>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</si>
  <si>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</si>
  <si>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</si>
  <si>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</si>
  <si>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</si>
  <si>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</si>
  <si>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</si>
  <si>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</si>
  <si>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</si>
  <si>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</si>
  <si>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</si>
  <si>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</si>
  <si>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</si>
  <si>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</si>
  <si>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</si>
  <si>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</si>
  <si>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</si>
  <si>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</si>
  <si>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</si>
  <si>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</si>
  <si>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</si>
  <si>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</si>
  <si>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</si>
  <si>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</si>
  <si>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</si>
  <si>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</si>
  <si>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</si>
  <si>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</si>
  <si>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</si>
  <si>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</si>
  <si>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</si>
  <si>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</si>
  <si>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</si>
  <si>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</si>
  <si>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</si>
  <si>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</si>
  <si>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</si>
  <si>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</si>
  <si>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</si>
  <si>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</si>
  <si>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</si>
  <si>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</si>
  <si>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</si>
  <si>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</si>
  <si>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</si>
  <si>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</si>
  <si>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</si>
  <si>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</si>
  <si>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</si>
  <si>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</si>
  <si>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</si>
  <si>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</si>
  <si>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</si>
  <si>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</si>
  <si>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</si>
  <si>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</si>
  <si>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</si>
  <si>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</si>
  <si>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</si>
  <si>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</si>
  <si>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</si>
  <si>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</si>
  <si>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</si>
  <si>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</si>
  <si>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</si>
  <si>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</si>
  <si>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</si>
  <si>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</si>
  <si>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</si>
  <si>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</si>
  <si>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</si>
  <si>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</si>
  <si>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</si>
  <si>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</si>
  <si>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</si>
  <si>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</si>
  <si>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</si>
  <si>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</si>
  <si>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</si>
  <si>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</si>
  <si>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</si>
  <si>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</si>
  <si>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</si>
  <si>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</si>
  <si>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</si>
  <si>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</si>
  <si>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</si>
  <si>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</si>
  <si>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</si>
  <si>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</si>
  <si>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</si>
  <si>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</si>
  <si>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</si>
  <si>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</si>
  <si>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</si>
  <si>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</si>
  <si>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</si>
  <si>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</si>
  <si>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</si>
  <si>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</si>
  <si>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</si>
  <si>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</si>
  <si>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</si>
  <si>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</si>
  <si>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</si>
  <si>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</si>
  <si>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</si>
  <si>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</si>
  <si>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</si>
  <si>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</si>
  <si>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</si>
  <si>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</si>
  <si>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</si>
  <si>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</si>
  <si>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</si>
  <si>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</si>
  <si>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</si>
  <si>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</si>
  <si>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</si>
  <si>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</si>
  <si>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</si>
  <si>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</si>
  <si>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</si>
  <si>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</si>
  <si>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</si>
  <si>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</si>
  <si>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</si>
  <si>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</si>
  <si>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</si>
  <si>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</si>
  <si>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</si>
  <si>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</si>
  <si>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</si>
  <si>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</si>
  <si>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</si>
  <si>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</si>
  <si>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</si>
  <si>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</si>
  <si>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</si>
  <si>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</si>
  <si>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</si>
  <si>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</si>
  <si>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</si>
  <si>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</si>
  <si>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</si>
  <si>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</si>
  <si>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</si>
  <si>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</si>
  <si>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</si>
  <si>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</si>
  <si>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</si>
  <si>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</si>
  <si>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</si>
  <si>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</si>
  <si>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</si>
  <si>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</si>
  <si>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</si>
  <si>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</si>
  <si>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</si>
  <si>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</si>
  <si>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</si>
  <si>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</si>
  <si>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</si>
  <si>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</si>
  <si>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</si>
  <si>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</si>
  <si>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</si>
  <si>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</si>
  <si>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</si>
  <si>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</si>
  <si>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</si>
  <si>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</si>
  <si>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</si>
  <si>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</si>
  <si>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</si>
  <si>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</si>
  <si>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</si>
  <si>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</si>
  <si>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</si>
  <si>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</si>
  <si>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</si>
  <si>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</si>
  <si>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</si>
  <si>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</si>
  <si>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</si>
  <si>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</si>
  <si>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</si>
  <si>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</si>
  <si>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</si>
  <si>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</si>
  <si>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</si>
  <si>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</si>
  <si>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</si>
  <si>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</si>
  <si>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</si>
  <si>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</si>
  <si>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</si>
  <si>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</si>
  <si>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</si>
  <si>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</si>
  <si>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</si>
  <si>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</si>
  <si>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</si>
  <si>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</si>
  <si>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</si>
  <si>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</si>
  <si>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</si>
  <si>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</si>
  <si>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</si>
  <si>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</si>
  <si>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</si>
  <si>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</si>
  <si>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</si>
  <si>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</si>
  <si>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</si>
  <si>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</si>
  <si>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</si>
  <si>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</si>
  <si>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</si>
  <si>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</si>
  <si>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</si>
  <si>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</si>
  <si>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</si>
  <si>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</si>
  <si>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</si>
  <si>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</si>
  <si>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</si>
  <si>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</si>
  <si>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</si>
  <si>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</si>
  <si>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</si>
  <si>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</si>
  <si>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</si>
  <si>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</si>
  <si>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</si>
  <si>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</si>
  <si>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</si>
  <si>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</si>
  <si>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</si>
  <si>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</si>
  <si>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</si>
  <si>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</si>
  <si>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</si>
  <si>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</si>
  <si>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</si>
  <si>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</si>
  <si>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</si>
  <si>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</si>
  <si>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</si>
  <si>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</si>
  <si>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</si>
  <si>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</si>
  <si>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</si>
  <si>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</si>
  <si>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</si>
  <si>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</si>
  <si>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</si>
  <si>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</si>
  <si>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</si>
  <si>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</si>
  <si>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</si>
  <si>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</si>
  <si>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</si>
  <si>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</si>
  <si>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</si>
  <si>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</si>
  <si>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</si>
  <si>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</si>
  <si>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</si>
  <si>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</si>
  <si>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</si>
  <si>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</si>
  <si>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</si>
  <si>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</si>
  <si>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</si>
  <si>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</si>
  <si>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</si>
  <si>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</si>
  <si>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</si>
  <si>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</si>
  <si>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</si>
  <si>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</si>
  <si>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</si>
  <si>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</si>
  <si>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</si>
  <si>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</si>
  <si>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</si>
  <si>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</si>
  <si>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</si>
  <si>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</si>
  <si>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</si>
  <si>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</si>
  <si>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</si>
  <si>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</si>
  <si>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</si>
  <si>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</si>
  <si>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</si>
  <si>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</si>
  <si>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</si>
  <si>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</si>
  <si>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</si>
  <si>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</si>
  <si>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</si>
  <si>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</si>
  <si>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</si>
  <si>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</si>
  <si>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</si>
  <si>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</si>
  <si>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</si>
  <si>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</si>
  <si>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</si>
  <si>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</si>
  <si>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</si>
  <si>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</si>
  <si>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</si>
  <si>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</si>
  <si>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</si>
  <si>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</si>
  <si>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</si>
  <si>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</si>
  <si>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</si>
  <si>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</si>
  <si>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</si>
  <si>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</si>
  <si>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</si>
  <si>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</si>
  <si>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</si>
  <si>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</si>
  <si>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</si>
  <si>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</si>
  <si>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</si>
  <si>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</si>
  <si>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</si>
  <si>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</si>
  <si>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</si>
  <si>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</si>
  <si>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</si>
  <si>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</si>
  <si>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</si>
  <si>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</si>
  <si>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</si>
  <si>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</si>
  <si>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</si>
  <si>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</si>
  <si>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</si>
  <si>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</si>
  <si>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</si>
  <si>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</si>
  <si>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</si>
  <si>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</si>
  <si>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</si>
  <si>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</si>
  <si>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</si>
  <si>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</si>
  <si>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</si>
  <si>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</si>
  <si>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</si>
  <si>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</si>
  <si>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</si>
  <si>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</si>
  <si>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</si>
  <si>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</si>
  <si>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</si>
  <si>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</si>
  <si>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</si>
  <si>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</si>
  <si>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</si>
  <si>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</si>
  <si>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</si>
  <si>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</si>
  <si>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</si>
  <si>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</si>
  <si>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</si>
  <si>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</si>
  <si>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</si>
  <si>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</si>
  <si>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</si>
  <si>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</si>
  <si>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</si>
  <si>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</si>
  <si>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</si>
  <si>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</si>
  <si>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</si>
  <si>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</si>
  <si>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</si>
  <si>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</si>
  <si>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</si>
  <si>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</si>
  <si>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</si>
  <si>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</si>
  <si>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</si>
  <si>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</si>
  <si>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</si>
  <si>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</si>
  <si>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</si>
  <si>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</si>
  <si>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</si>
  <si>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</si>
  <si>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</si>
  <si>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</si>
  <si>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</si>
  <si>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</si>
  <si>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</si>
  <si>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</si>
  <si>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</si>
  <si>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</si>
  <si>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</si>
  <si>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</si>
  <si>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</si>
  <si>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</si>
  <si>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</si>
  <si>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</si>
  <si>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</si>
  <si>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</si>
  <si>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</si>
  <si>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</si>
  <si>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</si>
  <si>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</si>
  <si>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</si>
  <si>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</si>
  <si>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</si>
  <si>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</si>
  <si>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</si>
  <si>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</si>
  <si>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</si>
  <si>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</si>
  <si>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</si>
  <si>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</si>
  <si>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</si>
  <si>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</si>
  <si>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</si>
  <si>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</si>
  <si>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</si>
  <si>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</si>
  <si>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</si>
  <si>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</si>
  <si>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</si>
  <si>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</si>
  <si>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</si>
  <si>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</si>
  <si>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</si>
  <si>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</si>
  <si>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</si>
  <si>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</si>
  <si>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</si>
  <si>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</si>
  <si>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</si>
  <si>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</si>
  <si>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</si>
  <si>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</si>
  <si>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</si>
  <si>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</si>
  <si>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</si>
  <si>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</si>
  <si>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</si>
  <si>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</si>
  <si>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</si>
  <si>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</si>
  <si>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</si>
  <si>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</si>
  <si>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</si>
  <si>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</si>
  <si>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</si>
  <si>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</si>
  <si>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</si>
  <si>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</si>
  <si>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</si>
  <si>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</si>
  <si>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</si>
  <si>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</si>
  <si>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</si>
  <si>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</si>
  <si>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</si>
  <si>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</si>
  <si>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</si>
  <si>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</si>
  <si>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</si>
  <si>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</si>
  <si>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</si>
  <si>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</si>
  <si>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</si>
  <si>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</si>
  <si>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</si>
  <si>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</si>
  <si>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</si>
  <si>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</si>
  <si>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</si>
  <si>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</si>
  <si>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</si>
  <si>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</si>
  <si>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</si>
  <si>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</si>
  <si>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</si>
  <si>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</si>
  <si>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</si>
  <si>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</si>
  <si>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</si>
  <si>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</si>
  <si>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</si>
  <si>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</si>
  <si>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</si>
  <si>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</si>
  <si>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</si>
  <si>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</si>
  <si>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</si>
  <si>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</si>
  <si>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</si>
  <si>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</si>
  <si>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</si>
  <si>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</si>
  <si>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</si>
  <si>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</si>
  <si>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</si>
  <si>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</si>
  <si>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</si>
  <si>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</si>
  <si>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</si>
  <si>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</si>
  <si>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</si>
  <si>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</si>
  <si>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</si>
  <si>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</si>
  <si>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</si>
  <si>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</si>
  <si>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</si>
  <si>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</si>
  <si>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</si>
  <si>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</si>
  <si>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</si>
  <si>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</si>
  <si>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</si>
  <si>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</si>
  <si>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</si>
  <si>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</si>
  <si>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</si>
  <si>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</si>
  <si>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</si>
  <si>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</si>
  <si>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</si>
  <si>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</si>
  <si>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</si>
  <si>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</si>
  <si>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</si>
  <si>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</si>
  <si>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</si>
  <si>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</si>
  <si>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</si>
  <si>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</si>
  <si>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</si>
  <si>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</si>
  <si>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</si>
  <si>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</si>
  <si>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</si>
  <si>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</si>
  <si>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</si>
  <si>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</si>
  <si>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</si>
  <si>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</si>
  <si>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</si>
  <si>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</si>
  <si>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</si>
  <si>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</si>
  <si>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</si>
  <si>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</si>
  <si>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</si>
  <si>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</si>
  <si>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</si>
  <si>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</si>
  <si>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</si>
  <si>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</si>
  <si>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</si>
  <si>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</si>
  <si>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</si>
  <si>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</si>
  <si>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</si>
  <si>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</si>
  <si>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</si>
  <si>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</si>
  <si>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</si>
  <si>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</si>
  <si>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</si>
  <si>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</si>
  <si>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</si>
  <si>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</si>
  <si>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</si>
  <si>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</si>
  <si>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</si>
  <si>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</si>
  <si>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</si>
  <si>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</si>
  <si>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</si>
  <si>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</si>
  <si>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</si>
  <si>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</si>
  <si>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</si>
  <si>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</si>
  <si>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</si>
  <si>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</si>
  <si>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</si>
  <si>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</si>
  <si>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</si>
  <si>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</si>
  <si>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</si>
  <si>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</si>
  <si>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</si>
  <si>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</si>
  <si>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</si>
  <si>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</si>
  <si>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</si>
  <si>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</si>
  <si>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</si>
  <si>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</si>
  <si>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</si>
  <si>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</si>
  <si>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</si>
  <si>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</si>
  <si>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</si>
  <si>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</si>
  <si>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</si>
  <si>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</si>
  <si>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</si>
  <si>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</si>
  <si>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</si>
  <si>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</si>
  <si>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</si>
  <si>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</si>
  <si>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</si>
  <si>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</si>
  <si>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</si>
  <si>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</si>
  <si>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</si>
  <si>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</si>
  <si>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</si>
  <si>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</si>
  <si>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</si>
  <si>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</si>
  <si>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</si>
  <si>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</si>
  <si>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</si>
  <si>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</si>
  <si>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</si>
  <si>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</si>
  <si>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</si>
  <si>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</si>
  <si>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</si>
  <si>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</si>
  <si>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</si>
  <si>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</si>
  <si>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</si>
  <si>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</si>
  <si>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</si>
  <si>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</si>
  <si>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</si>
  <si>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</si>
  <si>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</si>
  <si>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</si>
  <si>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</si>
  <si>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</si>
  <si>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</si>
  <si>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</si>
  <si>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</si>
  <si>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</si>
  <si>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</si>
  <si>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</si>
  <si>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</si>
  <si>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</si>
  <si>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</si>
  <si>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</si>
  <si>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</si>
  <si>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</si>
  <si>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</si>
  <si>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</si>
  <si>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</si>
  <si>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</si>
  <si>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</si>
  <si>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</si>
  <si>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</si>
  <si>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</si>
  <si>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</si>
  <si>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</si>
  <si>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</si>
  <si>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</si>
  <si>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</si>
  <si>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</si>
  <si>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</si>
  <si>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</si>
  <si>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</si>
  <si>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</si>
  <si>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</si>
  <si>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</si>
  <si>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</si>
  <si>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</si>
  <si>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</si>
  <si>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</si>
  <si>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</si>
  <si>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</si>
  <si>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</si>
  <si>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</si>
  <si>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</si>
  <si>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</si>
  <si>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</si>
  <si>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</si>
  <si>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</si>
  <si>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</si>
  <si>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</si>
  <si>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</si>
  <si>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</si>
  <si>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</si>
  <si>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</si>
  <si>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</si>
  <si>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</si>
  <si>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</si>
  <si>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</si>
  <si>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</si>
  <si>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</si>
  <si>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</si>
  <si>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</si>
  <si>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</si>
  <si>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</si>
  <si>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</si>
  <si>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</si>
  <si>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</si>
  <si>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</si>
  <si>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</si>
  <si>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</si>
  <si>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</si>
  <si>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</si>
  <si>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</si>
  <si>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</si>
  <si>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</si>
  <si>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</si>
  <si>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</si>
  <si>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</si>
  <si>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</si>
  <si>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</si>
  <si>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</si>
  <si>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</si>
  <si>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</si>
  <si>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</si>
  <si>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</si>
  <si>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</si>
  <si>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</si>
  <si>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</si>
  <si>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</si>
  <si>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</si>
  <si>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</si>
  <si>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</si>
  <si>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</si>
  <si>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</si>
  <si>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</si>
  <si>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</si>
  <si>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</si>
  <si>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</si>
  <si>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</si>
  <si>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</si>
  <si>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</si>
  <si>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</si>
  <si>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</si>
  <si>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</si>
  <si>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</si>
  <si>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</si>
  <si>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</si>
  <si>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</si>
  <si>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</si>
  <si>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</si>
  <si>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</si>
  <si>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</si>
  <si>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</si>
  <si>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</si>
  <si>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</si>
  <si>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</si>
  <si>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</si>
  <si>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</si>
  <si>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</si>
  <si>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</si>
  <si>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</si>
  <si>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</si>
  <si>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</si>
  <si>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</si>
  <si>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</si>
  <si>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</si>
  <si>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</si>
  <si>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</si>
  <si>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</si>
  <si>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</si>
  <si>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</si>
  <si>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</si>
  <si>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</si>
  <si>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</si>
  <si>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</si>
  <si>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</si>
  <si>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</si>
  <si>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</si>
  <si>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</si>
  <si>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</si>
  <si>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</si>
  <si>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</si>
  <si>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</si>
  <si>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</si>
  <si>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</si>
  <si>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</si>
  <si>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</si>
  <si>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</si>
  <si>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</si>
  <si>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</si>
  <si>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</si>
  <si>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</si>
  <si>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</si>
  <si>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</si>
  <si>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</si>
  <si>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</si>
  <si>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</si>
  <si>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</si>
  <si>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</si>
  <si>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</si>
  <si>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</si>
  <si>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</si>
  <si>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</si>
  <si>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</si>
  <si>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</si>
  <si>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</si>
  <si>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</si>
  <si>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</si>
  <si>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</si>
  <si>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</si>
  <si>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</si>
  <si>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</si>
  <si>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</si>
  <si>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</si>
  <si>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</si>
  <si>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</si>
  <si>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</si>
  <si>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</si>
  <si>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</si>
  <si>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</si>
  <si>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</si>
  <si>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</si>
  <si>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</si>
  <si>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</si>
  <si>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</si>
  <si>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</si>
  <si>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</si>
  <si>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</si>
  <si>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</si>
  <si>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</si>
  <si>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</si>
  <si>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</si>
  <si>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</si>
  <si>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</si>
  <si>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</si>
  <si>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</si>
  <si>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</si>
  <si>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</si>
  <si>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</si>
  <si>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</si>
  <si>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</si>
  <si>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</si>
  <si>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</si>
  <si>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</si>
  <si>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</si>
  <si>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</si>
  <si>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</si>
  <si>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</si>
  <si>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</si>
  <si>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</si>
  <si>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</si>
  <si>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</si>
  <si>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</si>
  <si>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</si>
  <si>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</si>
  <si>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</si>
  <si>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</si>
  <si>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</si>
  <si>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</si>
  <si>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</si>
  <si>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</si>
  <si>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</si>
  <si>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</si>
  <si>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</si>
  <si>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</si>
  <si>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</si>
  <si>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</si>
  <si>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</si>
  <si>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</si>
  <si>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</si>
  <si>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</si>
  <si>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</si>
  <si>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</si>
  <si>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</si>
  <si>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</si>
  <si>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</si>
  <si>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</si>
  <si>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</si>
  <si>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</si>
  <si>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</si>
  <si>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</si>
  <si>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</si>
  <si>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</si>
  <si>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</si>
  <si>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</si>
  <si>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</si>
  <si>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</si>
  <si>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</si>
  <si>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</si>
  <si>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</si>
  <si>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</si>
  <si>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</si>
  <si>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</si>
  <si>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</si>
  <si>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</si>
  <si>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</si>
  <si>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</si>
  <si>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</si>
  <si>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</si>
  <si>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</si>
  <si>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</si>
  <si>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</si>
  <si>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</si>
  <si>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</si>
  <si>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</si>
  <si>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</si>
  <si>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</si>
  <si>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</si>
  <si>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</si>
  <si>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</si>
  <si>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</si>
  <si>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</si>
  <si>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</si>
  <si>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</si>
  <si>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</si>
  <si>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</si>
  <si>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</si>
  <si>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</si>
  <si>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</si>
  <si>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</si>
  <si>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</si>
  <si>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</si>
  <si>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</si>
  <si>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</si>
  <si>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</si>
  <si>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</si>
  <si>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</si>
  <si>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</si>
  <si>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</si>
  <si>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</si>
  <si>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</si>
  <si>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</si>
  <si>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</si>
  <si>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</si>
  <si>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</si>
  <si>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</si>
  <si>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</si>
  <si>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</si>
  <si>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</si>
  <si>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</si>
  <si>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</si>
  <si>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</si>
  <si>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</si>
  <si>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</si>
  <si>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</si>
  <si>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</si>
  <si>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</si>
  <si>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</si>
  <si>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</si>
  <si>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</si>
  <si>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</si>
  <si>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</si>
  <si>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</si>
  <si>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</si>
  <si>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</si>
  <si>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</si>
  <si>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</si>
  <si>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</si>
  <si>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</si>
  <si>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</si>
  <si>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</si>
  <si>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</si>
  <si>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</si>
  <si>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</si>
  <si>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</si>
  <si>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</si>
  <si>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</si>
  <si>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</si>
  <si>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</si>
  <si>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</si>
  <si>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</si>
  <si>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</si>
  <si>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</si>
  <si>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</si>
  <si>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</si>
  <si>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</si>
  <si>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</si>
  <si>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</si>
  <si>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</si>
  <si>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</si>
  <si>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</si>
  <si>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</si>
  <si>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</si>
  <si>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</si>
  <si>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</si>
  <si>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</si>
  <si>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</si>
  <si>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</si>
  <si>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</si>
  <si>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</si>
  <si>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</si>
  <si>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</si>
  <si>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</si>
  <si>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</si>
  <si>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</si>
  <si>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</si>
  <si>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</si>
  <si>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</si>
  <si>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</si>
  <si>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</si>
  <si>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</si>
  <si>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</si>
  <si>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</si>
  <si>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</si>
  <si>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</si>
  <si>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</si>
  <si>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</si>
  <si>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</si>
  <si>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</si>
  <si>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</si>
  <si>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</si>
  <si>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</si>
  <si>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</si>
  <si>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</si>
  <si>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</si>
  <si>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</si>
  <si>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</si>
  <si>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</si>
  <si>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</si>
  <si>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</si>
  <si>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</si>
  <si>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</si>
  <si>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</si>
  <si>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</si>
  <si>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</si>
  <si>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</si>
  <si>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</si>
  <si>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</si>
  <si>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</si>
  <si>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</si>
  <si>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</si>
  <si>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</si>
  <si>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</si>
  <si>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</si>
  <si>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</si>
  <si>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</si>
  <si>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</si>
  <si>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</si>
  <si>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</si>
  <si>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</si>
  <si>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</si>
  <si>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</si>
  <si>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</si>
  <si>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</si>
  <si>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</si>
  <si>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</si>
  <si>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</si>
  <si>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</si>
  <si>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</si>
  <si>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</si>
  <si>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</si>
  <si>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</si>
  <si>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</si>
  <si>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</si>
  <si>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</si>
  <si>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</si>
  <si>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</si>
  <si>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</si>
  <si>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</si>
  <si>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</si>
  <si>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</si>
  <si>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</si>
  <si>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</si>
  <si>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</si>
  <si>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</si>
  <si>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</si>
  <si>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</si>
  <si>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</si>
  <si>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</si>
  <si>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</si>
  <si>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</si>
  <si>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</si>
  <si>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</si>
  <si>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</si>
  <si>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</si>
  <si>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</si>
  <si>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</si>
  <si>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</si>
  <si>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</si>
  <si>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</si>
  <si>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</si>
  <si>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</si>
  <si>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</si>
  <si>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</si>
  <si>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</si>
  <si>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</si>
  <si>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</si>
  <si>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</si>
  <si>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</si>
  <si>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</si>
  <si>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</si>
  <si>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</si>
  <si>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</si>
  <si>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</si>
  <si>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</si>
  <si>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</si>
  <si>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</si>
  <si>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</si>
  <si>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</si>
  <si>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</si>
  <si>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</si>
  <si>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</si>
  <si>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</si>
  <si>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</si>
  <si>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</si>
  <si>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</si>
  <si>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</si>
  <si>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</si>
  <si>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</si>
  <si>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</si>
  <si>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</si>
  <si>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</si>
  <si>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</si>
  <si>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</si>
  <si>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</si>
  <si>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</si>
  <si>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</si>
  <si>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</si>
  <si>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</si>
  <si>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</si>
  <si>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</si>
  <si>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</si>
  <si>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</si>
  <si>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</si>
  <si>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</si>
  <si>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</si>
  <si>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</si>
  <si>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</si>
  <si>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</si>
  <si>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</si>
  <si>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</si>
  <si>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</si>
  <si>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</si>
  <si>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</si>
  <si>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</si>
  <si>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</si>
  <si>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</si>
  <si>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</si>
  <si>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</si>
  <si>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</si>
  <si>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</si>
  <si>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</si>
  <si>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</si>
  <si>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</si>
  <si>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</si>
  <si>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</si>
  <si>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</si>
  <si>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</si>
  <si>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</si>
  <si>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</si>
  <si>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</si>
  <si>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</si>
  <si>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</si>
  <si>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</si>
  <si>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</si>
  <si>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</si>
  <si>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</si>
  <si>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</si>
  <si>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</si>
  <si>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</si>
  <si>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</si>
  <si>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</si>
  <si>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</si>
  <si>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</si>
  <si>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</si>
  <si>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</si>
  <si>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</si>
  <si>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</si>
  <si>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</si>
  <si>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</si>
  <si>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</si>
  <si>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</si>
  <si>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</si>
  <si>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</si>
  <si>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</si>
  <si>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</si>
  <si>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</si>
  <si>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</si>
  <si>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</si>
  <si>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</si>
  <si>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</si>
  <si>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</si>
  <si>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</si>
  <si>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</si>
  <si>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</si>
  <si>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</si>
  <si>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</si>
  <si>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</si>
  <si>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</si>
  <si>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</si>
  <si>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</si>
  <si>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</si>
  <si>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</si>
  <si>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</si>
  <si>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</si>
  <si>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</si>
  <si>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</si>
  <si>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</si>
  <si>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</si>
  <si>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</si>
  <si>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</si>
  <si>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</si>
  <si>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</si>
  <si>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</si>
  <si>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</si>
  <si>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</si>
  <si>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</si>
  <si>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</si>
  <si>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</si>
  <si>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</si>
  <si>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</si>
  <si>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</si>
  <si>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</si>
  <si>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</si>
  <si>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</si>
  <si>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</si>
  <si>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</si>
  <si>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</si>
  <si>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</si>
  <si>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</si>
  <si>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</si>
  <si>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</si>
  <si>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</si>
  <si>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</si>
  <si>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</si>
  <si>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</si>
  <si>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</si>
  <si>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</si>
  <si>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</si>
  <si>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</si>
  <si>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</si>
  <si>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</si>
  <si>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</si>
  <si>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</si>
  <si>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</si>
  <si>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</si>
  <si>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</si>
  <si>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</si>
  <si>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</si>
  <si>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</si>
  <si>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</si>
  <si>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</si>
  <si>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</si>
  <si>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</si>
  <si>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</si>
  <si>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</si>
  <si>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</si>
  <si>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</si>
  <si>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</si>
  <si>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</si>
  <si>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</si>
  <si>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</si>
  <si>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</si>
  <si>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</si>
  <si>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</si>
  <si>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</si>
  <si>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</si>
  <si>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</si>
  <si>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</si>
  <si>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</si>
  <si>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</si>
  <si>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</si>
  <si>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</si>
  <si>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</si>
  <si>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</si>
  <si>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</si>
  <si>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</si>
  <si>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</si>
  <si>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</si>
  <si>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</si>
  <si>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</si>
  <si>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</si>
  <si>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</si>
  <si>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</si>
  <si>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</si>
  <si>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</si>
  <si>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</si>
  <si>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</si>
  <si>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</si>
  <si>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</si>
  <si>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</si>
  <si>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</si>
  <si>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</si>
  <si>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</si>
  <si>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</si>
  <si>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</si>
  <si>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</si>
  <si>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</si>
  <si>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</si>
  <si>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</si>
  <si>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</si>
  <si>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</si>
  <si>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</si>
  <si>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</si>
  <si>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</si>
  <si>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</si>
  <si>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</si>
  <si>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</si>
  <si>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</si>
  <si>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</si>
  <si>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</si>
  <si>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</si>
  <si>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</si>
  <si>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</si>
  <si>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</si>
  <si>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</si>
  <si>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</si>
  <si>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</si>
  <si>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</si>
  <si>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</si>
  <si>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</si>
  <si>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</si>
  <si>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</si>
  <si>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</si>
  <si>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</si>
  <si>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</si>
  <si>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</si>
  <si>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</si>
  <si>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</si>
  <si>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</si>
  <si>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</si>
  <si>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</si>
  <si>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</si>
  <si>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</si>
  <si>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</si>
  <si>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</si>
  <si>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</si>
  <si>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</si>
  <si>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</si>
  <si>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</si>
  <si>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</si>
  <si>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</si>
  <si>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</si>
  <si>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</si>
  <si>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</si>
  <si>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</si>
  <si>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</si>
  <si>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</si>
  <si>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</si>
  <si>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</si>
  <si>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</si>
  <si>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</si>
  <si>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</si>
  <si>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</si>
  <si>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</si>
  <si>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</si>
  <si>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</si>
  <si>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</si>
  <si>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</si>
  <si>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</si>
  <si>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</si>
  <si>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</si>
  <si>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</si>
  <si>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</si>
  <si>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</si>
  <si>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</si>
  <si>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</si>
  <si>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</si>
  <si>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</si>
  <si>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</si>
  <si>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</si>
  <si>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</si>
  <si>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</si>
  <si>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</si>
  <si>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</si>
  <si>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</si>
  <si>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</si>
  <si>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</si>
  <si>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</si>
  <si>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</si>
  <si>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</si>
  <si>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</si>
  <si>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</si>
  <si>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</si>
  <si>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</si>
  <si>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</si>
  <si>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</si>
  <si>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</si>
  <si>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</si>
  <si>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</si>
  <si>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</si>
  <si>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</si>
  <si>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</si>
  <si>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</si>
  <si>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</si>
  <si>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</si>
  <si>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</si>
  <si>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</si>
  <si>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</si>
  <si>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</si>
  <si>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</si>
  <si>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</si>
  <si>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</si>
  <si>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</si>
  <si>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</si>
  <si>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</si>
  <si>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</si>
  <si>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</si>
  <si>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</si>
  <si>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</si>
  <si>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</si>
  <si>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</si>
  <si>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</si>
  <si>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</si>
  <si>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</si>
  <si>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</si>
  <si>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</si>
  <si>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</si>
  <si>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</si>
  <si>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</si>
  <si>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</si>
  <si>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</si>
  <si>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</si>
  <si>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</si>
  <si>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</si>
  <si>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</si>
  <si>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</si>
  <si>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</si>
  <si>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</si>
  <si>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</si>
  <si>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</si>
  <si>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</si>
  <si>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</si>
  <si>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</si>
  <si>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</si>
  <si>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</si>
  <si>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</si>
  <si>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</si>
  <si>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</si>
  <si>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</si>
  <si>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</si>
  <si>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</si>
  <si>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</si>
  <si>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</si>
  <si>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</si>
  <si>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</si>
  <si>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</si>
  <si>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</si>
  <si>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</si>
  <si>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</si>
  <si>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</si>
  <si>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</si>
  <si>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</si>
  <si>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</si>
  <si>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</si>
  <si>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</si>
  <si>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</si>
  <si>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</si>
  <si>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</si>
  <si>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</si>
  <si>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</si>
  <si>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</si>
  <si>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</si>
  <si>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</si>
  <si>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</si>
  <si>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</si>
  <si>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</si>
  <si>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</si>
  <si>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</si>
  <si>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</si>
  <si>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</si>
  <si>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</si>
  <si>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</si>
  <si>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</si>
  <si>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</si>
  <si>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</si>
  <si>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</si>
  <si>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</si>
  <si>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</si>
  <si>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</si>
  <si>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</si>
  <si>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</si>
  <si>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</si>
  <si>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</si>
  <si>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</si>
  <si>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</si>
  <si>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</si>
  <si>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</si>
  <si>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</si>
  <si>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</si>
  <si>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</si>
  <si>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</si>
  <si>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</si>
  <si>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</si>
  <si>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</si>
  <si>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</si>
  <si>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</si>
  <si>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</si>
  <si>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</si>
  <si>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</si>
  <si>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</si>
  <si>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</si>
  <si>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</si>
  <si>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</si>
  <si>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</si>
  <si>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</si>
  <si>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</si>
  <si>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</si>
  <si>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</si>
  <si>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</si>
  <si>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</si>
  <si>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</si>
  <si>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</si>
  <si>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</si>
  <si>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</si>
  <si>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</si>
  <si>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</si>
  <si>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</si>
  <si>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</si>
  <si>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</si>
  <si>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</si>
  <si>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</si>
  <si>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</si>
  <si>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</si>
  <si>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</si>
  <si>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</si>
  <si>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</si>
  <si>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</si>
  <si>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</si>
  <si>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</si>
  <si>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</si>
  <si>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</si>
  <si>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</si>
  <si>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</si>
  <si>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</si>
  <si>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</si>
  <si>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</si>
  <si>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</si>
  <si>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</si>
  <si>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</si>
  <si>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</si>
  <si>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</si>
  <si>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</si>
  <si>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</si>
  <si>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</si>
  <si>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</si>
  <si>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</si>
  <si>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</si>
  <si>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</si>
  <si>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</si>
  <si>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</si>
  <si>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</si>
  <si>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</si>
  <si>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</si>
  <si>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</si>
  <si>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</si>
  <si>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</si>
  <si>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</si>
  <si>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</si>
  <si>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</si>
  <si>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</si>
  <si>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</si>
  <si>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</si>
  <si>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</si>
  <si>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</si>
  <si>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</si>
  <si>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</si>
  <si>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</si>
  <si>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</si>
  <si>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</si>
  <si>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</si>
  <si>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</si>
  <si>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</si>
  <si>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</si>
  <si>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</si>
  <si>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</si>
  <si>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</si>
  <si>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</si>
  <si>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</si>
  <si>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</si>
  <si>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</si>
  <si>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</si>
  <si>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</si>
  <si>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</si>
  <si>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</si>
  <si>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</si>
  <si>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</si>
  <si>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</si>
  <si>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</si>
  <si>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</si>
  <si>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</si>
  <si>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</si>
  <si>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</si>
  <si>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</si>
  <si>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</si>
  <si>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</si>
  <si>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</si>
  <si>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</si>
  <si>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</si>
  <si>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</si>
  <si>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</si>
  <si>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</si>
  <si>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</si>
  <si>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</si>
  <si>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</si>
  <si>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</si>
  <si>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</si>
  <si>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</si>
  <si>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</si>
  <si>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</si>
  <si>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</si>
  <si>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</si>
  <si>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</si>
  <si>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</si>
  <si>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</si>
  <si>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</si>
  <si>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</si>
  <si>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</si>
  <si>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</si>
  <si>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</si>
  <si>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</si>
  <si>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</si>
  <si>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</si>
  <si>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</si>
  <si>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</si>
  <si>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</si>
  <si>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</si>
  <si>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</si>
  <si>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</si>
  <si>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</si>
  <si>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</si>
  <si>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</si>
  <si>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</si>
  <si>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</si>
  <si>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</si>
  <si>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</si>
  <si>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</si>
  <si>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</si>
  <si>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</si>
  <si>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</si>
  <si>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</si>
  <si>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</si>
  <si>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</si>
  <si>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</si>
  <si>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</si>
  <si>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</si>
  <si>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</si>
  <si>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</si>
  <si>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</si>
  <si>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</si>
  <si>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</si>
  <si>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</si>
  <si>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</si>
  <si>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</si>
  <si>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</si>
  <si>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</si>
  <si>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</si>
  <si>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</si>
  <si>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</si>
  <si>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</si>
  <si>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</si>
  <si>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</si>
  <si>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</si>
  <si>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</si>
  <si>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</si>
  <si>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</si>
  <si>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</si>
  <si>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</si>
  <si>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</si>
  <si>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</si>
  <si>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</si>
  <si>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</si>
  <si>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</si>
  <si>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</si>
  <si>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</si>
  <si>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</si>
  <si>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</si>
  <si>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</si>
  <si>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</si>
  <si>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</si>
  <si>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</si>
  <si>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</si>
  <si>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</si>
  <si>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</si>
  <si>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</si>
  <si>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</si>
  <si>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</si>
  <si>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</si>
  <si>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</si>
  <si>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</si>
  <si>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</si>
  <si>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</si>
  <si>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</si>
  <si>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</si>
  <si>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</si>
  <si>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</si>
  <si>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</si>
  <si>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</si>
  <si>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</si>
  <si>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</si>
  <si>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</si>
  <si>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</si>
  <si>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</si>
  <si>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</si>
  <si>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</si>
  <si>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</si>
  <si>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</si>
  <si>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</si>
  <si>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</si>
  <si>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</si>
  <si>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</si>
  <si>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</si>
  <si>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</si>
  <si>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</si>
  <si>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</si>
  <si>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</si>
  <si>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</si>
  <si>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</si>
  <si>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</si>
  <si>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</si>
  <si>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</si>
  <si>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</si>
  <si>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</si>
  <si>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</si>
  <si>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</si>
  <si>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</si>
  <si>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</si>
  <si>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</si>
  <si>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</si>
  <si>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</si>
  <si>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</si>
  <si>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</si>
  <si>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</si>
  <si>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</si>
  <si>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</si>
  <si>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</si>
  <si>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</si>
  <si>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</si>
  <si>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</si>
  <si>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</si>
  <si>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</si>
  <si>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</si>
  <si>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</si>
  <si>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</si>
  <si>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</si>
  <si>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</si>
  <si>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</si>
  <si>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</si>
  <si>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</si>
  <si>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</si>
  <si>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</si>
  <si>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</si>
  <si>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</si>
  <si>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</si>
  <si>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</si>
  <si>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</si>
  <si>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</si>
  <si>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</si>
  <si>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</si>
  <si>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</si>
  <si>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</si>
  <si>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</si>
  <si>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</si>
  <si>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</si>
  <si>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</si>
  <si>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</si>
  <si>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</si>
  <si>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</si>
  <si>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</si>
  <si>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</si>
  <si>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</si>
  <si>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</si>
  <si>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</si>
  <si>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</si>
  <si>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</si>
  <si>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</si>
  <si>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</si>
  <si>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</si>
  <si>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</si>
  <si>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</si>
  <si>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</si>
  <si>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</si>
  <si>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</si>
  <si>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</si>
  <si>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</si>
  <si>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</si>
  <si>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</si>
  <si>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</si>
  <si>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</si>
  <si>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</si>
  <si>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</si>
  <si>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</si>
  <si>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</si>
  <si>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</si>
  <si>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</si>
  <si>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</si>
  <si>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</si>
  <si>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</si>
  <si>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</si>
  <si>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</si>
  <si>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</si>
  <si>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</si>
  <si>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</si>
  <si>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</si>
  <si>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</si>
  <si>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</si>
  <si>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</si>
  <si>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</si>
  <si>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</si>
  <si>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</si>
  <si>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</si>
  <si>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</si>
  <si>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</si>
  <si>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</si>
  <si>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</si>
  <si>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</si>
  <si>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</si>
  <si>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</si>
  <si>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</si>
  <si>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</si>
  <si>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</si>
  <si>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</si>
  <si>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</si>
  <si>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</si>
  <si>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</si>
  <si>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</si>
  <si>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</si>
  <si>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</si>
  <si>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</si>
  <si>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</si>
  <si>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</si>
  <si>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</si>
  <si>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</si>
  <si>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</si>
  <si>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</si>
  <si>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</si>
  <si>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</si>
  <si>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</si>
  <si>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</si>
  <si>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</si>
  <si>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</si>
  <si>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</si>
  <si>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</si>
  <si>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</si>
  <si>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</si>
  <si>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</si>
  <si>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</si>
  <si>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</si>
  <si>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</si>
  <si>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</si>
  <si>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</si>
  <si>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</si>
  <si>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</si>
  <si>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</si>
  <si>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</si>
  <si>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</si>
  <si>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</si>
  <si>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</si>
  <si>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</si>
  <si>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</si>
  <si>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</si>
  <si>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</si>
  <si>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</si>
  <si>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</si>
  <si>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</si>
  <si>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</si>
  <si>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</si>
  <si>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</si>
  <si>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</si>
  <si>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</si>
  <si>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</si>
  <si>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</si>
  <si>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</si>
  <si>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</si>
  <si>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</si>
  <si>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</si>
  <si>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</si>
  <si>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</si>
  <si>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</si>
  <si>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</si>
  <si>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</si>
  <si>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</si>
  <si>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</si>
  <si>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</si>
  <si>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</si>
  <si>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</si>
  <si>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</si>
  <si>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</si>
  <si>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</si>
  <si>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</si>
  <si>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</si>
  <si>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</si>
  <si>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</si>
  <si>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</si>
  <si>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</si>
  <si>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</si>
  <si>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</si>
  <si>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</si>
  <si>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</si>
  <si>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</si>
  <si>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</si>
  <si>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</si>
  <si>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</si>
  <si>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</si>
  <si>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</si>
  <si>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</si>
  <si>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</si>
  <si>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</si>
  <si>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</si>
  <si>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</si>
  <si>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</si>
  <si>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</si>
  <si>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</si>
  <si>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</si>
  <si>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</si>
  <si>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</si>
  <si>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</si>
  <si>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</si>
  <si>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</si>
  <si>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</si>
  <si>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</si>
  <si>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</si>
  <si>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</si>
  <si>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</si>
  <si>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</si>
  <si>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</si>
  <si>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</si>
  <si>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</si>
  <si>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</si>
  <si>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</si>
  <si>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</si>
  <si>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</si>
  <si>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</si>
  <si>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</si>
  <si>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</si>
  <si>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</si>
  <si>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</si>
  <si>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</si>
  <si>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</si>
  <si>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</si>
  <si>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</si>
  <si>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</si>
  <si>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</si>
  <si>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</si>
  <si>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</si>
  <si>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</si>
  <si>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</si>
  <si>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</si>
  <si>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</si>
  <si>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</si>
  <si>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</si>
  <si>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</si>
  <si>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</si>
  <si>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</si>
  <si>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</si>
  <si>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</si>
  <si>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</si>
  <si>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</si>
  <si>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</si>
  <si>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</si>
  <si>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</si>
  <si>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</si>
  <si>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</si>
  <si>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</si>
  <si>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</si>
  <si>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</si>
  <si>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</si>
  <si>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</si>
  <si>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</si>
  <si>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</si>
  <si>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</si>
  <si>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</si>
  <si>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</si>
  <si>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</si>
  <si>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</si>
  <si>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</si>
  <si>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</si>
  <si>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</si>
  <si>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</si>
  <si>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</si>
  <si>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</si>
  <si>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</si>
  <si>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</si>
  <si>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</si>
  <si>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</si>
  <si>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</si>
  <si>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</si>
  <si>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</si>
  <si>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</si>
  <si>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</si>
  <si>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</si>
  <si>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</si>
  <si>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</si>
  <si>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</si>
  <si>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</si>
  <si>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</si>
  <si>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</si>
  <si>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</si>
  <si>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</si>
  <si>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</si>
  <si>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</si>
  <si>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</si>
  <si>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</si>
  <si>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</si>
  <si>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</si>
  <si>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</si>
  <si>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</si>
  <si>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</si>
  <si>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</si>
  <si>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</si>
  <si>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</si>
  <si>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</si>
  <si>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</si>
  <si>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</si>
  <si>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</si>
  <si>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</si>
  <si>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</si>
  <si>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</si>
  <si>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</si>
  <si>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</si>
  <si>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</si>
  <si>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</si>
  <si>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</si>
  <si>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</si>
  <si>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</si>
  <si>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</si>
  <si>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</si>
  <si>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</si>
  <si>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</si>
  <si>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</si>
  <si>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</si>
  <si>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</si>
  <si>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</si>
  <si>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</si>
  <si>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</si>
  <si>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</si>
  <si>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</si>
  <si>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</si>
  <si>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</si>
  <si>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</si>
  <si>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</si>
  <si>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</si>
  <si>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</si>
  <si>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</si>
  <si>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</si>
  <si>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</si>
  <si>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</si>
  <si>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</si>
  <si>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</si>
  <si>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</si>
  <si>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</si>
  <si>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</si>
  <si>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</si>
  <si>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</si>
  <si>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</si>
  <si>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</si>
  <si>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</si>
  <si>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</si>
  <si>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</si>
  <si>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</si>
  <si>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</si>
  <si>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</si>
  <si>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</si>
  <si>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</si>
  <si>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</si>
  <si>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</si>
  <si>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</si>
  <si>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</si>
  <si>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</si>
  <si>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</si>
  <si>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</si>
  <si>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</si>
  <si>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</si>
  <si>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</si>
  <si>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</si>
  <si>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</si>
  <si>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</si>
  <si>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</si>
  <si>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</si>
  <si>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</si>
  <si>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</si>
  <si>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</si>
  <si>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</si>
  <si>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</si>
  <si>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</si>
  <si>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</si>
  <si>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</si>
  <si>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</si>
  <si>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</si>
  <si>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</si>
  <si>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</si>
  <si>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</si>
  <si>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</si>
  <si>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</si>
  <si>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</si>
  <si>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</si>
  <si>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</si>
  <si>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</si>
  <si>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</si>
  <si>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</si>
  <si>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</si>
  <si>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</si>
  <si>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</si>
  <si>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</si>
  <si>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</si>
  <si>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</si>
  <si>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</si>
  <si>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</si>
  <si>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</si>
  <si>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</si>
  <si>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</si>
  <si>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</si>
  <si>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</si>
  <si>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</si>
  <si>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</si>
  <si>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</si>
  <si>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</si>
  <si>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</si>
  <si>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</si>
  <si>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</si>
  <si>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</si>
  <si>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</si>
  <si>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</si>
  <si>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</si>
  <si>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</si>
  <si>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</si>
  <si>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</si>
  <si>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</si>
  <si>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</si>
  <si>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</si>
  <si>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</si>
  <si>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</si>
  <si>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</si>
  <si>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</si>
  <si>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</si>
  <si>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</si>
  <si>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</si>
  <si>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</si>
  <si>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</si>
  <si>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</si>
  <si>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</si>
  <si>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</si>
  <si>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</si>
  <si>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</si>
  <si>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</si>
  <si>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</si>
  <si>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</si>
  <si>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</si>
  <si>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</si>
  <si>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</si>
  <si>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</si>
  <si>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</si>
  <si>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</si>
  <si>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</si>
  <si>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</si>
  <si>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</si>
  <si>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</si>
  <si>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</si>
  <si>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</si>
  <si>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</si>
  <si>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</si>
  <si>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</si>
  <si>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</si>
  <si>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</si>
  <si>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</si>
  <si>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</si>
  <si>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</si>
  <si>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</si>
  <si>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</si>
  <si>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</si>
  <si>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</si>
  <si>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</si>
  <si>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</si>
  <si>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</si>
  <si>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</si>
  <si>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</si>
  <si>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</si>
  <si>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</si>
  <si>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</si>
  <si>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</si>
  <si>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</si>
  <si>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</si>
  <si>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</si>
  <si>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</si>
  <si>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</si>
  <si>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</si>
  <si>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</si>
  <si>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</si>
  <si>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</si>
  <si>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</si>
  <si>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</si>
  <si>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</si>
  <si>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</si>
  <si>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</si>
  <si>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</si>
  <si>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</si>
  <si>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</si>
  <si>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</si>
  <si>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</si>
  <si>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</si>
  <si>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</si>
  <si>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</si>
  <si>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</si>
  <si>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</si>
  <si>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</si>
  <si>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</si>
  <si>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</si>
  <si>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</si>
  <si>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</si>
  <si>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</si>
  <si>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</si>
  <si>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</si>
  <si>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</si>
  <si>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</si>
  <si>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</si>
  <si>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</si>
  <si>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</si>
  <si>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</si>
  <si>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</si>
  <si>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</si>
  <si>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</si>
  <si>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</si>
  <si>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</si>
  <si>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</si>
  <si>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</si>
  <si>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</si>
  <si>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</si>
  <si>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</si>
  <si>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</si>
  <si>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</si>
  <si>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</si>
  <si>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</si>
  <si>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</si>
  <si>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</si>
  <si>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</si>
  <si>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</si>
  <si>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</si>
  <si>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</si>
  <si>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</si>
  <si>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</si>
  <si>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</si>
  <si>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</si>
  <si>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</si>
  <si>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</si>
  <si>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</si>
  <si>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</si>
  <si>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</si>
  <si>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</si>
  <si>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</si>
  <si>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</si>
  <si>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</si>
  <si>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</si>
  <si>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</si>
  <si>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</si>
  <si>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</si>
  <si>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</si>
  <si>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</si>
  <si>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</si>
  <si>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</si>
  <si>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</si>
  <si>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</si>
  <si>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</si>
  <si>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</si>
  <si>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</si>
  <si>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</si>
  <si>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</si>
  <si>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</si>
  <si>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</si>
  <si>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</si>
  <si>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</si>
  <si>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</si>
  <si>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</si>
  <si>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</si>
  <si>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</si>
  <si>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</si>
  <si>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</si>
  <si>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</si>
  <si>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</si>
  <si>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</si>
  <si>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</si>
  <si>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</si>
  <si>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</si>
  <si>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</si>
  <si>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</si>
  <si>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</si>
  <si>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</si>
  <si>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</si>
  <si>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</si>
  <si>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</si>
  <si>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</si>
  <si>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</si>
  <si>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</si>
  <si>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</si>
  <si>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</si>
  <si>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</si>
  <si>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</si>
  <si>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</si>
  <si>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</si>
  <si>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</si>
  <si>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</si>
  <si>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</si>
  <si>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</si>
  <si>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</si>
  <si>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</si>
  <si>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</si>
  <si>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</si>
  <si>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</si>
  <si>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</si>
  <si>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</si>
  <si>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</si>
  <si>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</si>
  <si>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</si>
  <si>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</si>
  <si>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</si>
  <si>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</si>
  <si>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</si>
  <si>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</si>
  <si>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</si>
  <si>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</si>
  <si>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</si>
  <si>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</si>
  <si>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</si>
  <si>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</si>
  <si>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</si>
  <si>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</si>
  <si>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</si>
  <si>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</si>
  <si>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</si>
  <si>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</si>
  <si>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</si>
  <si>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</si>
  <si>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</si>
  <si>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</si>
  <si>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</si>
  <si>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</si>
  <si>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</si>
  <si>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</si>
  <si>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</si>
  <si>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</si>
  <si>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</si>
  <si>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</si>
  <si>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</si>
  <si>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</si>
  <si>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</si>
  <si>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</si>
  <si>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</si>
  <si>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</si>
  <si>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</si>
  <si>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</si>
  <si>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</si>
  <si>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</si>
  <si>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</si>
  <si>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</si>
  <si>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</si>
  <si>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</si>
  <si>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</si>
  <si>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</si>
  <si>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</si>
  <si>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</si>
  <si>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</si>
  <si>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</si>
  <si>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</si>
  <si>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</si>
  <si>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</si>
  <si>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</si>
  <si>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</si>
  <si>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</si>
  <si>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</si>
  <si>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</si>
  <si>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</si>
  <si>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</si>
  <si>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</si>
  <si>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</si>
  <si>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</si>
  <si>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</si>
  <si>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</si>
  <si>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</si>
  <si>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</si>
  <si>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</si>
  <si>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</si>
  <si>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</si>
  <si>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</si>
  <si>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</si>
  <si>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</si>
  <si>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</si>
  <si>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</si>
  <si>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</si>
  <si>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</si>
  <si>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</si>
  <si>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</si>
  <si>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</si>
  <si>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</si>
  <si>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</si>
  <si>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</si>
  <si>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</si>
  <si>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</si>
  <si>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</si>
  <si>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</si>
  <si>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</si>
  <si>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</si>
  <si>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</si>
  <si>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</si>
  <si>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</si>
  <si>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</si>
  <si>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</si>
  <si>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</si>
  <si>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</si>
  <si>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</si>
  <si>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</si>
  <si>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</si>
  <si>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</si>
  <si>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</si>
  <si>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</si>
  <si>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</si>
  <si>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</si>
  <si>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</si>
  <si>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</si>
  <si>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</si>
  <si>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</si>
  <si>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</si>
  <si>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</si>
  <si>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</si>
  <si>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</si>
  <si>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</si>
  <si>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</si>
  <si>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</si>
  <si>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</si>
  <si>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</si>
  <si>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</si>
  <si>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</si>
  <si>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</si>
  <si>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</si>
  <si>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</si>
  <si>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</si>
  <si>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</si>
  <si>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</si>
  <si>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</si>
  <si>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</si>
  <si>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</si>
  <si>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</si>
  <si>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</si>
  <si>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</si>
  <si>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</si>
  <si>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</si>
  <si>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</si>
  <si>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</si>
  <si>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</si>
  <si>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</si>
  <si>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</si>
  <si>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</si>
  <si>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</si>
  <si>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</si>
  <si>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</si>
  <si>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</si>
  <si>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</si>
  <si>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</si>
  <si>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</si>
  <si>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</si>
  <si>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</si>
  <si>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</si>
  <si>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</si>
  <si>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</si>
  <si>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</si>
  <si>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</si>
  <si>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</si>
  <si>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</si>
  <si>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</si>
  <si>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</si>
  <si>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</si>
  <si>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</si>
  <si>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</si>
  <si>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</si>
  <si>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</si>
  <si>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</si>
  <si>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</si>
  <si>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</si>
  <si>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</si>
  <si>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</si>
  <si>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</si>
  <si>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</si>
  <si>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</si>
  <si>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</si>
  <si>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</si>
  <si>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</si>
  <si>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</si>
  <si>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</si>
  <si>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</si>
  <si>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</si>
  <si>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</si>
  <si>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</si>
  <si>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</si>
  <si>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</si>
  <si>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</si>
  <si>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</si>
  <si>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</si>
  <si>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</si>
  <si>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</si>
  <si>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</si>
  <si>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</si>
  <si>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</si>
  <si>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</si>
  <si>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</si>
  <si>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</si>
  <si>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</si>
  <si>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</si>
  <si>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</si>
  <si>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</si>
  <si>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</si>
  <si>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</si>
  <si>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</si>
  <si>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</si>
  <si>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</si>
  <si>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</si>
  <si>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</si>
  <si>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</si>
  <si>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</si>
  <si>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</si>
  <si>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</si>
  <si>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</si>
  <si>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</si>
  <si>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</si>
  <si>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</si>
  <si>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</si>
  <si>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</si>
  <si>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</si>
  <si>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</si>
  <si>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</si>
  <si>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</si>
  <si>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</si>
  <si>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</si>
  <si>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</si>
  <si>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</si>
  <si>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</si>
  <si>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</si>
  <si>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</si>
  <si>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</si>
  <si>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</si>
  <si>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</si>
  <si>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</si>
  <si>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</si>
  <si>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</si>
  <si>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</si>
  <si>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</si>
  <si>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</si>
  <si>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</si>
  <si>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</si>
  <si>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</si>
  <si>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</si>
  <si>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</si>
  <si>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</si>
  <si>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</si>
  <si>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</si>
  <si>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</si>
  <si>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</si>
  <si>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</si>
  <si>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</si>
  <si>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</si>
  <si>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</si>
  <si>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</si>
  <si>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</si>
  <si>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</si>
  <si>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</si>
  <si>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</si>
  <si>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</si>
  <si>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</si>
  <si>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</si>
  <si>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</si>
  <si>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</si>
  <si>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</si>
  <si>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</si>
  <si>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</si>
  <si>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</si>
  <si>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</si>
  <si>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</si>
  <si>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</si>
  <si>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</si>
  <si>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</si>
  <si>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</si>
  <si>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</si>
  <si>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</si>
  <si>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</si>
  <si>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</si>
  <si>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</si>
  <si>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</si>
  <si>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</si>
  <si>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</si>
  <si>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</si>
  <si>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</si>
  <si>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</si>
  <si>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</si>
  <si>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</si>
  <si>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</si>
  <si>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</si>
  <si>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</si>
  <si>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</si>
  <si>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</si>
  <si>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</si>
  <si>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</si>
  <si>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</si>
  <si>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</si>
  <si>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</si>
  <si>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</si>
  <si>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</si>
  <si>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</si>
  <si>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</si>
  <si>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</si>
  <si>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</si>
  <si>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</si>
  <si>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</si>
  <si>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</si>
  <si>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</si>
  <si>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</si>
  <si>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</si>
  <si>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</si>
  <si>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</si>
  <si>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</si>
  <si>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</si>
  <si>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</si>
  <si>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</si>
  <si>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</si>
  <si>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</si>
  <si>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</si>
  <si>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</si>
  <si>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</si>
  <si>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</si>
  <si>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</si>
  <si>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</si>
  <si>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</si>
  <si>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</si>
  <si>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</si>
  <si>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</si>
  <si>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</si>
  <si>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</si>
  <si>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</si>
  <si>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</si>
  <si>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</si>
  <si>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</si>
  <si>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</si>
  <si>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</si>
  <si>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</si>
  <si>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</si>
  <si>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</si>
  <si>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</si>
  <si>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</si>
  <si>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</si>
  <si>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</si>
  <si>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</si>
  <si>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</si>
  <si>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</si>
  <si>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</si>
  <si>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</si>
  <si>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</si>
  <si>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</si>
  <si>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</si>
  <si>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</si>
  <si>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</si>
  <si>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</si>
  <si>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</si>
  <si>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</si>
  <si>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</si>
  <si>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</si>
  <si>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</si>
  <si>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</si>
  <si>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</si>
  <si>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</si>
  <si>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</si>
  <si>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</si>
  <si>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</si>
  <si>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</si>
  <si>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</si>
  <si>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</si>
  <si>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</si>
  <si>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</si>
  <si>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</si>
  <si>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</si>
  <si>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</si>
  <si>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</si>
  <si>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</si>
  <si>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</si>
  <si>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</si>
  <si>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</si>
  <si>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</si>
  <si>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</si>
  <si>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</si>
  <si>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</si>
  <si>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</si>
  <si>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</si>
  <si>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</si>
  <si>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</si>
  <si>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</si>
  <si>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</si>
  <si>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</si>
  <si>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</si>
  <si>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</si>
  <si>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</si>
  <si>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</si>
  <si>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</si>
  <si>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</si>
  <si>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</si>
  <si>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</si>
  <si>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</si>
  <si>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</si>
  <si>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</si>
  <si>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</si>
  <si>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</si>
  <si>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</si>
  <si>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</si>
  <si>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</si>
  <si>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</si>
  <si>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</si>
  <si>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</si>
  <si>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</si>
  <si>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</si>
  <si>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</si>
  <si>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</si>
  <si>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</si>
  <si>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</si>
  <si>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</si>
  <si>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</si>
  <si>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</si>
  <si>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</si>
  <si>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</si>
  <si>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</si>
  <si>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</si>
  <si>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</si>
  <si>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</si>
  <si>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</si>
  <si>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</si>
  <si>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</si>
  <si>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</si>
  <si>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</si>
  <si>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</si>
  <si>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</si>
  <si>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</si>
  <si>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</si>
  <si>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</si>
  <si>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</si>
  <si>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</si>
  <si>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</si>
  <si>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</si>
  <si>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</si>
  <si>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</si>
  <si>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</si>
  <si>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</si>
  <si>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</si>
  <si>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</si>
  <si>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</si>
  <si>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</si>
  <si>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</si>
  <si>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</si>
  <si>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</si>
  <si>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</si>
  <si>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</si>
  <si>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</si>
  <si>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</si>
  <si>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</si>
  <si>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</si>
  <si>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</si>
  <si>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</si>
  <si>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</si>
  <si>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</si>
  <si>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</si>
  <si>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</si>
  <si>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</si>
  <si>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</si>
  <si>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</si>
  <si>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</si>
  <si>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</si>
  <si>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</si>
  <si>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</si>
  <si>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</si>
  <si>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</si>
  <si>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</si>
  <si>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</si>
  <si>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</si>
  <si>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</si>
  <si>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</si>
  <si>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</si>
  <si>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</si>
  <si>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</si>
  <si>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</si>
  <si>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</si>
  <si>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</si>
  <si>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</si>
  <si>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</si>
  <si>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</si>
  <si>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</si>
  <si>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</si>
  <si>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</si>
  <si>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</si>
  <si>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</si>
  <si>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</si>
  <si>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</si>
  <si>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</si>
  <si>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</si>
  <si>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</si>
  <si>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</si>
  <si>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</si>
  <si>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</si>
  <si>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</si>
  <si>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</si>
  <si>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</si>
  <si>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</si>
  <si>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</si>
  <si>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</si>
  <si>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</si>
  <si>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</si>
  <si>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</si>
  <si>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</si>
  <si>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</si>
  <si>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</si>
  <si>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</si>
  <si>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</si>
  <si>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</si>
  <si>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</si>
  <si>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</si>
  <si>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</si>
  <si>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</si>
  <si>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</si>
  <si>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</si>
  <si>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</si>
  <si>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</si>
  <si>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</si>
  <si>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</si>
  <si>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</si>
  <si>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</si>
  <si>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</si>
  <si>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</si>
  <si>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</si>
  <si>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</si>
  <si>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</si>
  <si>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</si>
  <si>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</si>
  <si>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</si>
  <si>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</si>
  <si>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</si>
  <si>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</si>
  <si>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</si>
  <si>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</si>
  <si>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</si>
  <si>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</si>
  <si>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</si>
  <si>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</si>
  <si>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</si>
  <si>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</si>
  <si>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</si>
  <si>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</si>
  <si>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</si>
  <si>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</si>
  <si>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</si>
  <si>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</si>
  <si>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</si>
  <si>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</si>
  <si>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</si>
  <si>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</si>
  <si>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</si>
  <si>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</si>
  <si>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</si>
  <si>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</si>
  <si>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</si>
  <si>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</si>
  <si>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</si>
  <si>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</si>
  <si>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</si>
  <si>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</si>
  <si>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</si>
  <si>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</si>
  <si>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</si>
  <si>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</si>
  <si>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</si>
  <si>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</si>
  <si>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</si>
  <si>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</si>
  <si>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</si>
  <si>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</si>
  <si>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</si>
  <si>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</si>
  <si>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</si>
  <si>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</si>
  <si>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</si>
  <si>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</si>
  <si>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</si>
  <si>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</si>
  <si>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</si>
  <si>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</si>
  <si>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</si>
  <si>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</si>
  <si>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</si>
  <si>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</si>
  <si>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</si>
  <si>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</si>
  <si>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</si>
  <si>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</si>
  <si>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</si>
  <si>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</si>
  <si>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</si>
  <si>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</si>
  <si>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</si>
  <si>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</si>
  <si>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</si>
  <si>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</si>
  <si>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</si>
  <si>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</si>
  <si>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</si>
  <si>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</si>
  <si>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</si>
  <si>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</si>
  <si>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</si>
  <si>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</si>
  <si>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</si>
  <si>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</si>
  <si>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</si>
  <si>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</si>
  <si>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</si>
  <si>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</si>
  <si>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</si>
  <si>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</si>
  <si>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</si>
  <si>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</si>
  <si>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</si>
  <si>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</si>
  <si>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</si>
  <si>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</si>
  <si>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</si>
  <si>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</si>
  <si>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</si>
  <si>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</si>
  <si>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</si>
  <si>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</si>
  <si>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</si>
  <si>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</si>
  <si>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</si>
  <si>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</si>
  <si>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</si>
  <si>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</si>
  <si>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</si>
  <si>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</si>
  <si>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</si>
  <si>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</si>
  <si>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</si>
  <si>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</si>
  <si>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</si>
  <si>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</si>
  <si>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</si>
  <si>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</si>
  <si>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</si>
  <si>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</si>
  <si>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</si>
  <si>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</si>
  <si>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</si>
  <si>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</si>
  <si>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</si>
  <si>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</si>
  <si>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</si>
  <si>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</si>
  <si>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</si>
  <si>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</si>
  <si>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</si>
  <si>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</si>
  <si>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</si>
  <si>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</si>
  <si>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</si>
  <si>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</si>
  <si>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</si>
  <si>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</si>
  <si>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</si>
  <si>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</si>
  <si>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</si>
  <si>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</si>
  <si>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</si>
  <si>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</si>
  <si>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</si>
  <si>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</si>
  <si>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</si>
  <si>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</si>
  <si>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</si>
  <si>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</si>
  <si>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</si>
  <si>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</si>
  <si>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</si>
  <si>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</si>
  <si>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</si>
  <si>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</si>
  <si>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</si>
  <si>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</si>
  <si>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</si>
  <si>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</si>
  <si>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</si>
  <si>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</si>
  <si>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</si>
  <si>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</si>
  <si>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</si>
  <si>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</si>
  <si>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</si>
  <si>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</si>
  <si>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</si>
  <si>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</si>
  <si>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</si>
  <si>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</si>
  <si>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</si>
  <si>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</si>
  <si>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</si>
  <si>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</si>
  <si>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</si>
  <si>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</si>
  <si>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</si>
  <si>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</si>
  <si>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</si>
  <si>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</si>
  <si>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</si>
  <si>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</si>
  <si>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</si>
  <si>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</si>
  <si>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</si>
  <si>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</si>
  <si>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</si>
  <si>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</si>
  <si>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</si>
  <si>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</si>
  <si>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</si>
  <si>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</si>
  <si>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</si>
  <si>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</si>
  <si>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</si>
  <si>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</si>
  <si>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</si>
  <si>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</si>
  <si>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</si>
  <si>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</si>
  <si>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</si>
  <si>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</si>
  <si>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</si>
  <si>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</si>
  <si>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</si>
  <si>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</si>
  <si>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</si>
  <si>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</si>
  <si>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</si>
  <si>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</si>
  <si>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</si>
  <si>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</si>
  <si>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</si>
  <si>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</si>
  <si>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</si>
  <si>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</si>
  <si>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</si>
  <si>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</si>
  <si>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</si>
  <si>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</si>
  <si>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</si>
  <si>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</si>
  <si>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</si>
  <si>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</si>
  <si>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</si>
  <si>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</si>
  <si>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</si>
  <si>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</si>
  <si>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</si>
  <si>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</si>
  <si>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</si>
  <si>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</si>
  <si>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</si>
  <si>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</si>
  <si>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</si>
  <si>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</si>
  <si>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</si>
  <si>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</si>
  <si>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</si>
  <si>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</si>
  <si>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</si>
  <si>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</si>
  <si>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</si>
  <si>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</si>
  <si>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</si>
  <si>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</si>
  <si>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</si>
  <si>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</si>
  <si>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</si>
  <si>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</si>
  <si>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</si>
  <si>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</si>
  <si>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</si>
  <si>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</si>
  <si>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</si>
  <si>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</si>
  <si>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</si>
  <si>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</si>
  <si>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</si>
  <si>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</si>
  <si>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</si>
  <si>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</si>
  <si>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</si>
  <si>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</si>
  <si>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</si>
  <si>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</si>
  <si>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</si>
  <si>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</si>
  <si>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</si>
  <si>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</si>
  <si>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</si>
  <si>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</si>
  <si>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</si>
  <si>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</si>
  <si>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</si>
  <si>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</si>
  <si>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</si>
  <si>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</si>
  <si>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</si>
  <si>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</si>
  <si>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</si>
  <si>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</si>
  <si>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</si>
  <si>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</si>
  <si>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</si>
  <si>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</si>
  <si>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</si>
  <si>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</si>
  <si>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</si>
  <si>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</si>
  <si>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</si>
  <si>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</si>
  <si>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</si>
  <si>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</si>
  <si>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</si>
  <si>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</si>
  <si>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</si>
  <si>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</si>
  <si>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</si>
  <si>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</si>
  <si>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</si>
  <si>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</si>
  <si>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</si>
  <si>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</si>
  <si>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</si>
  <si>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</si>
  <si>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</si>
  <si>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</si>
  <si>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</si>
  <si>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</si>
  <si>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</si>
  <si>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</si>
  <si>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</si>
  <si>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</si>
  <si>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</si>
  <si>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</si>
  <si>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</si>
  <si>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</si>
  <si>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</si>
  <si>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</si>
  <si>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</si>
  <si>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</si>
  <si>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</si>
  <si>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</si>
  <si>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</si>
  <si>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</si>
  <si>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</si>
  <si>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</si>
  <si>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</si>
  <si>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</si>
  <si>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</si>
  <si>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</si>
  <si>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</si>
  <si>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</si>
  <si>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</si>
  <si>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</si>
  <si>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</si>
  <si>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</si>
  <si>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</si>
  <si>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</si>
  <si>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</si>
  <si>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</si>
  <si>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</si>
  <si>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</si>
  <si>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</si>
  <si>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</si>
  <si>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</si>
  <si>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</si>
  <si>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</si>
  <si>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</si>
  <si>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</si>
  <si>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</si>
  <si>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</si>
  <si>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</si>
  <si>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</si>
  <si>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</si>
  <si>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</si>
  <si>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</si>
  <si>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</si>
  <si>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</si>
  <si>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</si>
  <si>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</si>
  <si>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</si>
  <si>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</si>
  <si>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</si>
  <si>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</si>
  <si>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</si>
  <si>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</si>
  <si>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</si>
  <si>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</si>
  <si>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</si>
  <si>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</si>
  <si>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</si>
  <si>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</si>
  <si>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</si>
  <si>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</si>
  <si>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</si>
  <si>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</si>
  <si>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</si>
  <si>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</si>
  <si>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</si>
  <si>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</si>
  <si>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</si>
  <si>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</si>
  <si>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</si>
  <si>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</si>
  <si>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</si>
  <si>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</si>
  <si>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</si>
  <si>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</si>
  <si>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</si>
  <si>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</si>
  <si>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</si>
  <si>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</si>
  <si>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</si>
  <si>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</si>
  <si>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</si>
  <si>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</si>
  <si>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</si>
  <si>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</si>
  <si>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</si>
  <si>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</si>
  <si>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</si>
  <si>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</si>
  <si>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</si>
  <si>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</si>
  <si>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</si>
  <si>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</si>
  <si>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</si>
  <si>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</si>
  <si>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</si>
  <si>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</si>
  <si>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</si>
  <si>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</si>
  <si>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</si>
  <si>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</si>
  <si>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</si>
  <si>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</si>
  <si>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</si>
  <si>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</si>
  <si>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</si>
  <si>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</si>
  <si>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</si>
  <si>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</si>
  <si>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</si>
  <si>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</si>
  <si>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</si>
  <si>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</si>
  <si>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</si>
  <si>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</si>
  <si>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</si>
  <si>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</si>
  <si>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</si>
  <si>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</si>
  <si>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</si>
  <si>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</si>
  <si>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</si>
  <si>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</si>
  <si>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</si>
  <si>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</si>
  <si>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</si>
  <si>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</si>
  <si>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</si>
  <si>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</si>
  <si>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</si>
  <si>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</si>
  <si>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</si>
  <si>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</si>
  <si>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</si>
  <si>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</si>
  <si>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</si>
  <si>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</si>
  <si>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</si>
  <si>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</si>
  <si>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</si>
  <si>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</si>
  <si>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</si>
  <si>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</si>
  <si>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</si>
  <si>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</si>
  <si>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</si>
  <si>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</si>
  <si>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</si>
  <si>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</si>
  <si>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</si>
  <si>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</si>
  <si>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</si>
  <si>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</si>
  <si>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</si>
  <si>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</si>
  <si>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</si>
  <si>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</si>
  <si>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</si>
  <si>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</si>
  <si>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</si>
  <si>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</si>
  <si>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</si>
  <si>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</si>
  <si>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</si>
  <si>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</si>
  <si>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</si>
  <si>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</si>
  <si>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</si>
  <si>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</si>
  <si>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</si>
  <si>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</si>
  <si>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</si>
  <si>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</si>
  <si>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</si>
  <si>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</si>
  <si>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</si>
  <si>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</si>
  <si>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</si>
  <si>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</si>
  <si>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</si>
  <si>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</si>
  <si>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</si>
  <si>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</si>
  <si>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</si>
  <si>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</si>
  <si>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</si>
  <si>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</si>
  <si>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</si>
  <si>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</si>
  <si>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</si>
  <si>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</si>
  <si>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</si>
  <si>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</si>
  <si>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</si>
  <si>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</si>
  <si>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</si>
  <si>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</si>
  <si>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</si>
  <si>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</si>
  <si>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</si>
  <si>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</si>
  <si>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</si>
  <si>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</si>
  <si>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</si>
  <si>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</si>
  <si>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</si>
  <si>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</si>
  <si>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</si>
  <si>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</si>
  <si>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</si>
  <si>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</si>
  <si>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</si>
  <si>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</si>
  <si>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</si>
  <si>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</si>
  <si>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</si>
  <si>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</si>
  <si>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</si>
  <si>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</si>
  <si>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</si>
  <si>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</si>
  <si>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</si>
  <si>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</si>
  <si>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</si>
  <si>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</si>
  <si>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</si>
  <si>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</si>
  <si>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</si>
  <si>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</si>
  <si>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</si>
  <si>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</si>
  <si>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</si>
  <si>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</si>
  <si>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</si>
  <si>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</si>
  <si>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</si>
  <si>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</si>
  <si>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</si>
  <si>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</si>
  <si>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</si>
  <si>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</si>
  <si>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</si>
  <si>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</si>
  <si>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</si>
  <si>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</si>
  <si>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</si>
  <si>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</si>
  <si>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</si>
  <si>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</si>
  <si>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</si>
  <si>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</si>
  <si>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</si>
  <si>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</si>
  <si>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</si>
  <si>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</si>
  <si>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</si>
  <si>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</si>
  <si>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</si>
  <si>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</si>
  <si>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</si>
  <si>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</si>
  <si>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</si>
  <si>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</si>
  <si>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</si>
  <si>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</si>
  <si>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</si>
  <si>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</si>
  <si>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</si>
  <si>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</si>
  <si>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</si>
  <si>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</si>
  <si>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</si>
  <si>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</si>
  <si>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</si>
  <si>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</si>
  <si>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</si>
  <si>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</si>
  <si>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</si>
  <si>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</si>
  <si>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</si>
  <si>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</si>
  <si>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</si>
  <si>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</si>
  <si>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</si>
  <si>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</si>
  <si>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</si>
  <si>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</si>
  <si>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</si>
  <si>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</si>
  <si>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</si>
  <si>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</si>
  <si>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</si>
  <si>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</si>
  <si>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</si>
  <si>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</si>
  <si>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</si>
  <si>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</si>
  <si>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</si>
  <si>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</si>
  <si>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</si>
  <si>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</si>
  <si>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</si>
  <si>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</si>
  <si>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</si>
  <si>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</si>
  <si>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</si>
  <si>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</si>
  <si>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</si>
  <si>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</si>
  <si>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</si>
  <si>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</si>
  <si>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</si>
  <si>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</si>
  <si>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</si>
  <si>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</si>
  <si>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</si>
  <si>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</si>
  <si>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</si>
  <si>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</si>
  <si>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</si>
  <si>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</si>
  <si>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</si>
  <si>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</si>
  <si>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</si>
  <si>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</si>
  <si>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</si>
  <si>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</si>
  <si>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</si>
  <si>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</si>
  <si>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</si>
  <si>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</si>
  <si>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</si>
  <si>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</si>
  <si>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</si>
  <si>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</si>
  <si>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</si>
  <si>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</si>
  <si>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</si>
  <si>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</si>
  <si>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</si>
  <si>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</si>
  <si>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</si>
  <si>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</si>
  <si>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</si>
  <si>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</si>
  <si>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</si>
  <si>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</si>
  <si>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</si>
  <si>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</si>
  <si>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</si>
  <si>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</si>
  <si>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</si>
  <si>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</si>
  <si>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</si>
  <si>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</si>
  <si>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</si>
  <si>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</si>
  <si>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</si>
  <si>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</si>
  <si>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</si>
  <si>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</si>
  <si>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</si>
  <si>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</si>
  <si>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</si>
  <si>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</si>
  <si>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</si>
  <si>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</si>
  <si>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</si>
  <si>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</si>
  <si>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</si>
  <si>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</si>
  <si>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</si>
  <si>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</si>
  <si>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</si>
  <si>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</si>
  <si>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</si>
  <si>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</si>
  <si>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</si>
  <si>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</si>
  <si>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</si>
  <si>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</si>
  <si>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</si>
  <si>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</si>
  <si>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</si>
  <si>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</si>
  <si>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</si>
  <si>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</si>
  <si>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</si>
  <si>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</si>
  <si>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</si>
  <si>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</si>
  <si>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</si>
  <si>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</si>
  <si>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</si>
  <si>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</si>
  <si>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</si>
  <si>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</si>
  <si>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</si>
  <si>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</si>
  <si>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</si>
  <si>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</si>
  <si>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</si>
  <si>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</si>
  <si>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</si>
  <si>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</si>
  <si>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</si>
  <si>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</si>
  <si>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</si>
  <si>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</si>
  <si>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</si>
  <si>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</si>
  <si>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</si>
  <si>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</si>
  <si>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</si>
  <si>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</si>
  <si>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</si>
  <si>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</si>
  <si>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</si>
  <si>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</si>
  <si>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</si>
  <si>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</si>
  <si>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</si>
  <si>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</si>
  <si>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</si>
  <si>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</si>
  <si>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</si>
  <si>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</si>
  <si>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</si>
  <si>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</si>
  <si>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</si>
  <si>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</si>
  <si>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</si>
  <si>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</si>
  <si>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</si>
  <si>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</si>
  <si>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</si>
  <si>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</si>
  <si>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</si>
  <si>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</si>
  <si>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</si>
  <si>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</si>
  <si>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</si>
  <si>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</si>
  <si>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</si>
  <si>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</si>
  <si>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</si>
  <si>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</si>
  <si>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</si>
  <si>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</si>
  <si>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</si>
  <si>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</si>
  <si>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</si>
  <si>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</si>
  <si>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</si>
  <si>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</si>
  <si>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</si>
  <si>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</si>
  <si>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</si>
  <si>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</si>
  <si>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</si>
  <si>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</si>
  <si>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</si>
  <si>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</si>
  <si>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</si>
  <si>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</si>
  <si>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</si>
  <si>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</si>
  <si>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</si>
  <si>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</si>
  <si>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</si>
  <si>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</si>
  <si>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</si>
  <si>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</si>
  <si>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</si>
  <si>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</si>
  <si>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</si>
  <si>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</si>
  <si>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</si>
  <si>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</si>
  <si>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</si>
  <si>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</si>
  <si>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</si>
  <si>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</si>
  <si>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</si>
  <si>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</si>
  <si>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</si>
  <si>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</si>
  <si>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</si>
  <si>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</si>
  <si>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</si>
  <si>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</si>
  <si>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</si>
  <si>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</si>
  <si>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</si>
  <si>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</si>
  <si>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</si>
  <si>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</si>
  <si>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</si>
  <si>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</si>
  <si>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</si>
  <si>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</si>
  <si>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</si>
  <si>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</si>
  <si>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</si>
  <si>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</si>
  <si>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</si>
  <si>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</si>
  <si>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</si>
  <si>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</si>
  <si>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</si>
  <si>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</si>
  <si>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</si>
  <si>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</si>
  <si>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</si>
  <si>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</si>
  <si>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</si>
  <si>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</si>
  <si>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</si>
  <si>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</si>
  <si>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</si>
  <si>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</si>
  <si>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</si>
  <si>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</si>
  <si>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</si>
  <si>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</si>
  <si>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</si>
  <si>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</si>
  <si>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</si>
  <si>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</si>
  <si>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</si>
  <si>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</si>
  <si>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</si>
  <si>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</si>
  <si>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</si>
  <si>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</si>
  <si>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</si>
  <si>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</si>
  <si>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</si>
  <si>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</si>
  <si>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</si>
  <si>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</si>
  <si>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</si>
  <si>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</si>
  <si>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</si>
  <si>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</si>
  <si>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</si>
  <si>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</si>
  <si>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</si>
  <si>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</si>
  <si>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</si>
  <si>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</si>
  <si>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</si>
  <si>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</si>
  <si>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</si>
  <si>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</si>
  <si>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</si>
  <si>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</si>
  <si>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</si>
  <si>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</si>
  <si>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</si>
  <si>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</si>
  <si>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</si>
  <si>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</si>
  <si>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</si>
  <si>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</si>
  <si>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</si>
  <si>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</si>
  <si>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</si>
  <si>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</si>
  <si>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</si>
  <si>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</si>
  <si>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</si>
  <si>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</si>
  <si>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</si>
  <si>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</si>
  <si>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</si>
  <si>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</si>
  <si>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</si>
  <si>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</si>
  <si>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</si>
  <si>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</si>
  <si>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</si>
  <si>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</si>
  <si>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</si>
  <si>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</si>
  <si>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</si>
  <si>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</si>
  <si>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</si>
  <si>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</si>
  <si>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</si>
  <si>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</si>
  <si>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</si>
  <si>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</si>
  <si>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</si>
  <si>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</si>
  <si>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</si>
  <si>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</si>
  <si>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</si>
  <si>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</si>
  <si>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</si>
  <si>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</si>
  <si>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</si>
  <si>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</si>
  <si>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</si>
  <si>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</si>
  <si>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</si>
  <si>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</si>
  <si>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</si>
  <si>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</si>
  <si>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</si>
  <si>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</si>
  <si>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</si>
  <si>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</si>
  <si>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</si>
  <si>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</si>
  <si>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</si>
  <si>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</si>
  <si>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</si>
  <si>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</si>
  <si>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</si>
  <si>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</si>
  <si>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</si>
  <si>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</si>
  <si>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</si>
  <si>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</si>
  <si>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</si>
  <si>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</si>
  <si>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</si>
  <si>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</si>
  <si>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</si>
  <si>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</si>
  <si>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</si>
  <si>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</si>
  <si>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</si>
  <si>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</si>
  <si>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</si>
  <si>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</si>
  <si>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</si>
  <si>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</si>
  <si>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</si>
  <si>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</si>
  <si>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</si>
  <si>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</si>
  <si>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</si>
  <si>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</si>
  <si>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</si>
  <si>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</si>
  <si>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</si>
  <si>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</si>
  <si>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</si>
  <si>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</si>
  <si>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</si>
  <si>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</si>
  <si>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</si>
  <si>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</si>
  <si>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</si>
  <si>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</si>
  <si>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</si>
  <si>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</si>
  <si>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</si>
  <si>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</si>
  <si>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</si>
  <si>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</si>
  <si>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</si>
  <si>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</si>
  <si>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</si>
  <si>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</si>
  <si>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</si>
  <si>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</si>
  <si>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</si>
  <si>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</si>
  <si>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</si>
  <si>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</si>
  <si>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</si>
  <si>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</si>
  <si>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</si>
  <si>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</si>
  <si>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</si>
  <si>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</si>
  <si>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</si>
  <si>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</si>
  <si>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</si>
  <si>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</si>
  <si>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</si>
  <si>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</si>
  <si>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</si>
  <si>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</si>
  <si>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</si>
  <si>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</si>
  <si>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</si>
  <si>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</si>
  <si>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</si>
  <si>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</si>
  <si>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</si>
  <si>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</si>
  <si>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</si>
  <si>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</si>
  <si>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</si>
  <si>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</si>
  <si>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</si>
  <si>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</si>
  <si>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</si>
  <si>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</si>
  <si>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</si>
  <si>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</si>
  <si>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</si>
  <si>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</si>
  <si>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</si>
  <si>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</si>
  <si>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</si>
  <si>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</si>
  <si>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</si>
  <si>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</si>
  <si>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</si>
  <si>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</si>
  <si>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</si>
  <si>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</si>
  <si>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</si>
  <si>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</si>
  <si>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</si>
  <si>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</si>
  <si>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</si>
  <si>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</si>
  <si>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</si>
  <si>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</si>
  <si>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</si>
  <si>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</si>
  <si>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</si>
  <si>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</si>
  <si>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</si>
  <si>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</si>
  <si>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</si>
  <si>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</si>
  <si>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</si>
  <si>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</si>
  <si>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</si>
  <si>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</si>
  <si>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</si>
  <si>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</si>
  <si>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</si>
  <si>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</si>
  <si>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</si>
  <si>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</si>
  <si>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</si>
  <si>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</si>
  <si>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</si>
  <si>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</si>
  <si>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</si>
  <si>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</si>
  <si>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</si>
  <si>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</si>
  <si>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</si>
  <si>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</si>
  <si>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</si>
  <si>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</si>
  <si>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</si>
  <si>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</si>
  <si>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</si>
  <si>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</si>
  <si>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</si>
  <si>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</si>
  <si>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</si>
  <si>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</si>
  <si>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</si>
  <si>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</si>
  <si>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</si>
  <si>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</si>
  <si>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</si>
  <si>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</si>
  <si>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</si>
  <si>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</si>
  <si>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</si>
  <si>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</si>
  <si>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</si>
  <si>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</si>
  <si>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</si>
  <si>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</si>
  <si>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</si>
  <si>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</si>
  <si>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</si>
  <si>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</si>
  <si>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</si>
  <si>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</si>
  <si>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</si>
  <si>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</si>
  <si>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</si>
  <si>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</si>
  <si>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</si>
  <si>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</si>
  <si>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</si>
  <si>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</si>
  <si>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</si>
  <si>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</si>
  <si>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</si>
  <si>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</si>
  <si>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</si>
  <si>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</si>
  <si>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</si>
  <si>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</si>
  <si>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</si>
  <si>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</si>
  <si>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</si>
  <si>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</si>
  <si>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</si>
  <si>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</si>
  <si>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</si>
  <si>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</si>
  <si>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</si>
  <si>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</si>
  <si>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</si>
  <si>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</si>
  <si>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</si>
  <si>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</si>
  <si>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</si>
  <si>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</si>
  <si>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</si>
  <si>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</si>
  <si>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</si>
  <si>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</si>
  <si>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</si>
  <si>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</si>
  <si>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</si>
  <si>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</si>
  <si>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</si>
  <si>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</si>
  <si>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</si>
  <si>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</si>
  <si>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</si>
  <si>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</si>
  <si>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</si>
  <si>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</si>
  <si>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</si>
  <si>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</si>
  <si>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</si>
  <si>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</si>
  <si>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</si>
  <si>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</si>
  <si>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</si>
  <si>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</si>
  <si>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</si>
  <si>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</si>
  <si>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</si>
  <si>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</si>
  <si>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</si>
  <si>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</si>
  <si>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</si>
  <si>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</si>
  <si>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</si>
  <si>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</si>
  <si>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</si>
  <si>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</si>
  <si>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</si>
  <si>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</si>
  <si>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</si>
  <si>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</si>
  <si>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</si>
  <si>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</si>
  <si>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</si>
  <si>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</si>
  <si>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</si>
  <si>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</si>
  <si>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</si>
  <si>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</si>
  <si>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</si>
  <si>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</si>
  <si>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</si>
  <si>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</si>
  <si>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</si>
  <si>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</si>
  <si>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</si>
  <si>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</si>
  <si>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</si>
  <si>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</si>
  <si>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</si>
  <si>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</si>
  <si>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</si>
  <si>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</si>
  <si>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</si>
  <si>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</si>
  <si>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</si>
  <si>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</si>
  <si>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</si>
  <si>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</si>
  <si>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</si>
  <si>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</si>
  <si>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</si>
  <si>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</si>
  <si>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</si>
  <si>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</si>
  <si>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</si>
  <si>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</si>
  <si>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</si>
  <si>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</si>
  <si>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</si>
  <si>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</si>
  <si>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</si>
  <si>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</si>
  <si>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</si>
  <si>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</si>
  <si>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</si>
  <si>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</si>
  <si>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</si>
  <si>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</si>
  <si>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</si>
  <si>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</si>
  <si>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</si>
  <si>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</si>
  <si>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</si>
  <si>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</si>
  <si>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</si>
  <si>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</si>
  <si>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</si>
  <si>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</si>
  <si>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</si>
  <si>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</si>
  <si>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</si>
  <si>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</si>
  <si>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</si>
  <si>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</si>
  <si>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</si>
  <si>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</si>
  <si>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</si>
  <si>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</si>
  <si>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</si>
  <si>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</si>
  <si>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</si>
  <si>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</si>
  <si>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</si>
  <si>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</si>
  <si>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</si>
  <si>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</si>
  <si>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</si>
  <si>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</si>
  <si>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</si>
  <si>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</si>
  <si>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</si>
  <si>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</si>
  <si>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</si>
  <si>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</si>
  <si>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</si>
  <si>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</si>
  <si>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</si>
  <si>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</si>
  <si>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</si>
  <si>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</si>
  <si>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</si>
  <si>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</si>
  <si>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</si>
  <si>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</si>
  <si>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</si>
  <si>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</si>
  <si>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</si>
  <si>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</si>
  <si>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</si>
  <si>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</si>
  <si>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</si>
  <si>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</si>
  <si>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</si>
  <si>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</si>
  <si>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</si>
  <si>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</si>
  <si>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</si>
  <si>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</si>
  <si>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</si>
  <si>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</si>
  <si>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</si>
  <si>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</si>
  <si>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</si>
  <si>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</si>
  <si>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</si>
  <si>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</si>
  <si>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</si>
  <si>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</si>
  <si>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</si>
  <si>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</si>
  <si>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</si>
  <si>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</si>
  <si>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</si>
  <si>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</si>
  <si>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</si>
  <si>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</si>
  <si>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</si>
  <si>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</si>
  <si>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</si>
  <si>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</si>
  <si>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</si>
  <si>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</si>
  <si>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</si>
  <si>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</si>
  <si>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</si>
  <si>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</si>
  <si>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</si>
  <si>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</si>
  <si>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</si>
  <si>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</si>
  <si>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</si>
  <si>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</si>
  <si>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</si>
  <si>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</si>
  <si>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</si>
  <si>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</si>
  <si>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</si>
  <si>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</si>
  <si>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</si>
  <si>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</si>
  <si>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</si>
  <si>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</si>
  <si>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</si>
  <si>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</si>
  <si>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</si>
  <si>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</si>
  <si>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</si>
  <si>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</si>
  <si>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</si>
  <si>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</si>
  <si>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</si>
  <si>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</si>
  <si>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</si>
  <si>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</si>
  <si>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</si>
  <si>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</si>
  <si>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</si>
  <si>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</si>
  <si>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</si>
  <si>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</si>
  <si>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</si>
  <si>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</si>
  <si>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</si>
  <si>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</si>
  <si>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</si>
  <si>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</si>
  <si>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</si>
  <si>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</si>
  <si>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</si>
  <si>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</si>
  <si>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</si>
  <si>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</si>
  <si>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</si>
  <si>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</si>
  <si>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</si>
  <si>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</si>
  <si>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</si>
  <si>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</si>
  <si>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</si>
  <si>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</si>
  <si>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</si>
  <si>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</si>
  <si>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</si>
  <si>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</si>
  <si>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</si>
  <si>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</si>
  <si>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</si>
  <si>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</si>
  <si>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</si>
  <si>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</si>
  <si>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</si>
  <si>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</si>
  <si>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</si>
  <si>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</si>
  <si>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</si>
  <si>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</si>
  <si>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</si>
  <si>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</si>
  <si>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</si>
  <si>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</si>
  <si>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</si>
  <si>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</si>
  <si>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</si>
  <si>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</si>
  <si>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</si>
  <si>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</si>
  <si>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</si>
  <si>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</si>
  <si>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</si>
  <si>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</si>
  <si>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</si>
  <si>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</si>
  <si>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</si>
  <si>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</si>
  <si>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</si>
  <si>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</si>
  <si>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</si>
  <si>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</si>
  <si>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</si>
  <si>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</si>
  <si>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</si>
  <si>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</si>
  <si>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</si>
  <si>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</si>
  <si>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</si>
  <si>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</si>
  <si>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</si>
  <si>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</si>
  <si>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</si>
  <si>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</si>
  <si>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</si>
  <si>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</si>
  <si>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</si>
  <si>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</si>
  <si>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</si>
  <si>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</si>
  <si>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</si>
  <si>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</si>
  <si>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</si>
  <si>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</si>
  <si>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</si>
  <si>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</si>
  <si>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</si>
  <si>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</si>
  <si>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</si>
  <si>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</si>
  <si>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</si>
  <si>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</si>
  <si>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</si>
  <si>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</si>
  <si>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</si>
  <si>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</si>
  <si>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</si>
  <si>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</si>
  <si>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</si>
  <si>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</si>
  <si>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</si>
  <si>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</si>
  <si>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</si>
  <si>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</si>
  <si>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</si>
  <si>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</si>
  <si>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</si>
  <si>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</si>
  <si>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</si>
  <si>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</si>
  <si>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</si>
  <si>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</si>
  <si>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</si>
  <si>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</si>
  <si>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</si>
  <si>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</si>
  <si>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</si>
  <si>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</si>
  <si>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</si>
  <si>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</si>
  <si>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</si>
  <si>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</si>
  <si>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</si>
  <si>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</si>
  <si>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</si>
  <si>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</si>
  <si>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</si>
  <si>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</si>
  <si>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</si>
  <si>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</si>
  <si>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</si>
  <si>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</si>
  <si>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</si>
  <si>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</si>
  <si>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</si>
  <si>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</si>
  <si>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</si>
  <si>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</si>
  <si>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</si>
  <si>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</si>
  <si>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</si>
  <si>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</si>
  <si>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</si>
  <si>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</si>
  <si>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</si>
  <si>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</si>
  <si>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</si>
  <si>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</si>
  <si>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</si>
  <si>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</si>
  <si>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</si>
  <si>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</si>
  <si>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</si>
  <si>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</si>
  <si>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</si>
  <si>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</si>
  <si>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</si>
  <si>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</si>
  <si>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</si>
  <si>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</si>
  <si>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</si>
  <si>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</si>
  <si>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</si>
  <si>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</si>
  <si>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</si>
  <si>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</si>
  <si>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</si>
  <si>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</si>
  <si>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</si>
  <si>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</si>
  <si>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</si>
  <si>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</si>
  <si>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</si>
  <si>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</si>
  <si>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</si>
  <si>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</si>
  <si>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</si>
  <si>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</si>
  <si>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</si>
  <si>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</si>
  <si>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</si>
  <si>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</si>
  <si>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</si>
  <si>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</si>
  <si>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</si>
  <si>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</si>
  <si>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</si>
  <si>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</si>
  <si>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</si>
  <si>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</si>
  <si>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</si>
  <si>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</si>
  <si>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</si>
  <si>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</si>
  <si>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</si>
  <si>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</si>
  <si>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</si>
  <si>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</si>
  <si>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</si>
  <si>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</si>
  <si>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</si>
  <si>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</si>
  <si>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</si>
  <si>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</si>
  <si>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</si>
  <si>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</si>
  <si>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</si>
  <si>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</si>
  <si>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</si>
  <si>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</si>
  <si>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</si>
  <si>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</si>
  <si>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</si>
  <si>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</si>
  <si>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</si>
  <si>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</si>
  <si>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</si>
  <si>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</si>
  <si>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</si>
  <si>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</si>
  <si>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</si>
  <si>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</si>
  <si>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</si>
  <si>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</si>
  <si>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</si>
  <si>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</si>
  <si>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</si>
  <si>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</si>
  <si>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</si>
  <si>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</si>
  <si>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</si>
  <si>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</si>
  <si>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</si>
  <si>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</si>
  <si>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</si>
  <si>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</si>
  <si>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</si>
  <si>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</si>
  <si>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</si>
  <si>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</si>
  <si>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</si>
  <si>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</si>
  <si>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</si>
  <si>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</si>
  <si>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</si>
  <si>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</si>
  <si>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</si>
  <si>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</si>
  <si>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</si>
  <si>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</si>
  <si>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</si>
  <si>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</si>
  <si>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</si>
  <si>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</si>
  <si>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</si>
  <si>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</si>
  <si>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</si>
  <si>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</si>
  <si>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</si>
  <si>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</si>
  <si>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</si>
  <si>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</si>
  <si>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</si>
  <si>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</si>
  <si>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</si>
  <si>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</si>
  <si>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</si>
  <si>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</si>
  <si>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</si>
  <si>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</si>
  <si>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</si>
  <si>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</si>
  <si>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</si>
  <si>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</si>
  <si>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</si>
  <si>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</si>
  <si>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</si>
  <si>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</si>
  <si>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</si>
  <si>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</si>
  <si>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</si>
  <si>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</si>
  <si>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</si>
  <si>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</si>
  <si>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</si>
  <si>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</si>
  <si>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</si>
  <si>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</si>
  <si>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</si>
  <si>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</si>
  <si>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</si>
  <si>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</si>
  <si>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</si>
  <si>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</si>
  <si>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</si>
  <si>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</si>
  <si>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</si>
  <si>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</si>
  <si>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</si>
  <si>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</si>
  <si>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</si>
  <si>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</si>
  <si>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</si>
  <si>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</si>
  <si>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</si>
  <si>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</si>
  <si>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</si>
  <si>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</si>
  <si>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</si>
  <si>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</si>
  <si>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</si>
  <si>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</si>
  <si>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</si>
  <si>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</si>
  <si>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</si>
  <si>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</si>
  <si>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</si>
  <si>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</si>
  <si>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</si>
  <si>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</si>
  <si>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</si>
  <si>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</si>
  <si>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</si>
  <si>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</si>
  <si>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</si>
  <si>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</si>
  <si>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</si>
  <si>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</si>
  <si>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</si>
  <si>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</si>
  <si>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</si>
  <si>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</si>
  <si>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</si>
  <si>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</si>
  <si>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</si>
  <si>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</si>
  <si>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</si>
  <si>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</si>
  <si>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</si>
  <si>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</si>
  <si>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</si>
  <si>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</si>
  <si>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</si>
  <si>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</si>
  <si>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</si>
  <si>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</si>
  <si>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</si>
  <si>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</si>
  <si>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</si>
  <si>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</si>
  <si>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</si>
  <si>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</si>
  <si>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</si>
  <si>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</si>
  <si>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</si>
  <si>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</si>
  <si>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</si>
  <si>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</si>
  <si>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</si>
  <si>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</si>
  <si>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</si>
  <si>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</si>
  <si>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</si>
  <si>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</si>
  <si>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</si>
  <si>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</si>
  <si>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</si>
  <si>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</si>
  <si>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</si>
  <si>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</si>
  <si>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</si>
  <si>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</si>
  <si>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</si>
  <si>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</si>
  <si>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</si>
  <si>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</si>
  <si>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</si>
  <si>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</si>
  <si>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</si>
  <si>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</si>
  <si>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</si>
  <si>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</si>
  <si>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</si>
  <si>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</si>
  <si>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</si>
  <si>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</si>
  <si>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</si>
  <si>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</si>
  <si>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</si>
  <si>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</si>
  <si>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</si>
  <si>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</si>
  <si>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</si>
  <si>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</si>
  <si>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</si>
  <si>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</si>
  <si>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</si>
  <si>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</si>
  <si>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</si>
  <si>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</si>
  <si>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</si>
  <si>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</si>
  <si>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</si>
  <si>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</si>
  <si>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</si>
  <si>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</si>
  <si>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</si>
  <si>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</si>
  <si>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</si>
  <si>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</si>
  <si>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</si>
  <si>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</si>
  <si>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</si>
  <si>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</si>
  <si>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</si>
  <si>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</si>
  <si>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</si>
  <si>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</si>
  <si>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</si>
  <si>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</si>
  <si>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</si>
  <si>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</si>
  <si>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</si>
  <si>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</si>
  <si>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</si>
  <si>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</si>
  <si>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</si>
  <si>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</si>
  <si>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</si>
  <si>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</si>
  <si>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</si>
  <si>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</si>
  <si>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</si>
  <si>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</si>
  <si>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</si>
  <si>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</si>
  <si>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</si>
  <si>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</si>
  <si>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</si>
  <si>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</si>
  <si>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</si>
  <si>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</si>
  <si>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</si>
  <si>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</si>
  <si>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</si>
  <si>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</si>
  <si>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</si>
  <si>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</si>
  <si>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</si>
  <si>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</si>
  <si>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</si>
  <si>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</si>
  <si>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</si>
  <si>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</si>
  <si>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</si>
  <si>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</si>
  <si>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</si>
  <si>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</si>
  <si>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</si>
  <si>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</si>
  <si>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</si>
  <si>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</si>
  <si>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</si>
  <si>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</si>
  <si>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</si>
  <si>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</si>
  <si>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</si>
  <si>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</si>
  <si>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</si>
  <si>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</si>
  <si>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</si>
  <si>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</si>
  <si>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</si>
  <si>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</si>
  <si>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</si>
  <si>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</si>
  <si>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</si>
  <si>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</si>
  <si>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</si>
  <si>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</si>
  <si>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</si>
  <si>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</si>
  <si>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</si>
  <si>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</si>
  <si>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</si>
  <si>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</si>
  <si>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</si>
  <si>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</si>
  <si>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</si>
  <si>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</si>
  <si>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</si>
  <si>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</si>
  <si>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</si>
  <si>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</si>
  <si>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</si>
  <si>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</si>
  <si>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</si>
  <si>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</si>
  <si>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</si>
  <si>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</si>
  <si>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</si>
  <si>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</si>
  <si>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</si>
  <si>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</si>
  <si>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</si>
  <si>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</si>
  <si>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</si>
  <si>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</si>
  <si>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</si>
  <si>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</si>
  <si>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</si>
  <si>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</si>
  <si>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</si>
  <si>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</si>
  <si>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</si>
  <si>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</si>
  <si>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</si>
  <si>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</si>
  <si>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</si>
  <si>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</si>
  <si>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</si>
  <si>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</si>
  <si>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</si>
  <si>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</si>
  <si>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</si>
  <si>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</si>
  <si>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</si>
  <si>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</si>
  <si>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</si>
  <si>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</si>
  <si>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</si>
  <si>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</si>
  <si>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</si>
  <si>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</si>
  <si>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</si>
  <si>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</si>
  <si>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</si>
  <si>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</si>
  <si>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</si>
  <si>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</si>
  <si>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</si>
  <si>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</si>
  <si>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</si>
  <si>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</si>
  <si>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</si>
  <si>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</si>
  <si>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</si>
  <si>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</si>
  <si>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</si>
  <si>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</si>
  <si>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</si>
  <si>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</si>
  <si>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</si>
  <si>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</si>
  <si>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</si>
  <si>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</si>
  <si>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</si>
  <si>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</si>
  <si>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</si>
  <si>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</si>
  <si>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</si>
  <si>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</si>
  <si>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</si>
  <si>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</si>
  <si>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</si>
  <si>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</si>
  <si>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</si>
  <si>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</si>
  <si>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</si>
  <si>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</si>
  <si>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</si>
  <si>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</si>
  <si>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</si>
  <si>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</si>
  <si>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</si>
  <si>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</si>
  <si>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</si>
  <si>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</si>
  <si>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</si>
  <si>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</si>
  <si>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</si>
  <si>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</si>
  <si>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</si>
  <si>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</si>
  <si>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</si>
  <si>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</si>
  <si>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</si>
  <si>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</si>
  <si>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</si>
  <si>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</si>
  <si>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</si>
  <si>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</si>
  <si>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</si>
  <si>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</si>
  <si>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</si>
  <si>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</si>
  <si>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</si>
  <si>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</si>
  <si>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</si>
  <si>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</si>
  <si>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</si>
  <si>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</si>
  <si>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</si>
  <si>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</si>
  <si>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</si>
  <si>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</si>
  <si>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</si>
  <si>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</si>
  <si>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</si>
  <si>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</si>
  <si>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</si>
  <si>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</si>
  <si>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</si>
  <si>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</si>
  <si>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</si>
  <si>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</si>
  <si>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</si>
  <si>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</si>
  <si>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</si>
  <si>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</si>
  <si>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</si>
  <si>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</si>
  <si>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</si>
  <si>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</si>
  <si>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</si>
  <si>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</si>
  <si>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</si>
  <si>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</si>
  <si>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</si>
  <si>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</si>
  <si>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</si>
  <si>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</si>
  <si>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</si>
  <si>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</si>
  <si>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</si>
  <si>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</si>
  <si>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</si>
  <si>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</si>
  <si>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</si>
  <si>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</si>
  <si>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</si>
  <si>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</si>
  <si>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</si>
  <si>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</si>
  <si>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</si>
  <si>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</si>
  <si>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</si>
  <si>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</si>
  <si>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</si>
  <si>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</si>
  <si>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</si>
  <si>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</si>
  <si>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</si>
  <si>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</si>
  <si>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</si>
  <si>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</si>
  <si>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</si>
  <si>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</si>
  <si>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</si>
  <si>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</si>
  <si>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</si>
  <si>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</si>
  <si>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</si>
  <si>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</si>
  <si>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</si>
  <si>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</si>
  <si>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</si>
  <si>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</si>
  <si>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</si>
  <si>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</si>
  <si>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</si>
  <si>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</si>
  <si>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</si>
  <si>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</si>
  <si>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</si>
  <si>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</si>
  <si>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</si>
  <si>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</si>
  <si>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</si>
  <si>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</si>
  <si>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</si>
  <si>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</si>
  <si>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</si>
  <si>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</si>
  <si>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</si>
  <si>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</si>
  <si>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</si>
  <si>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</si>
  <si>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</si>
  <si>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</si>
  <si>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</si>
  <si>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</si>
  <si>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</si>
  <si>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</si>
  <si>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</si>
  <si>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</si>
  <si>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</si>
  <si>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</si>
  <si>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</si>
  <si>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</si>
  <si>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</si>
  <si>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</si>
  <si>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</si>
  <si>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</si>
  <si>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</si>
  <si>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</si>
  <si>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</si>
  <si>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</si>
  <si>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</si>
  <si>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</si>
  <si>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</si>
  <si>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</si>
  <si>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</si>
  <si>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</si>
  <si>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</si>
  <si>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</si>
  <si>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</si>
  <si>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</si>
  <si>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</si>
  <si>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</si>
  <si>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</si>
  <si>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</si>
  <si>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</si>
  <si>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</si>
  <si>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</si>
  <si>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</si>
  <si>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</si>
  <si>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</si>
  <si>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</si>
  <si>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</si>
  <si>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</si>
  <si>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</si>
  <si>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</si>
  <si>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</si>
  <si>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</si>
  <si>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</si>
  <si>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</si>
  <si>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</si>
  <si>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</si>
  <si>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</si>
  <si>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</si>
  <si>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</si>
  <si>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</si>
  <si>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</si>
  <si>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</si>
  <si>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</si>
  <si>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</si>
  <si>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</si>
  <si>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</si>
  <si>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</si>
  <si>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</si>
  <si>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</si>
  <si>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</si>
  <si>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</si>
  <si>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</si>
  <si>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</si>
  <si>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</si>
  <si>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</si>
  <si>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</si>
  <si>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</si>
  <si>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</si>
  <si>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</si>
  <si>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</si>
  <si>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</si>
  <si>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</si>
  <si>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</si>
  <si>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</si>
  <si>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</si>
  <si>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</si>
  <si>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</si>
  <si>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</si>
  <si>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</si>
  <si>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</si>
  <si>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</si>
  <si>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</si>
  <si>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</si>
  <si>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</si>
  <si>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</si>
  <si>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</si>
  <si>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</si>
  <si>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</si>
  <si>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</si>
  <si>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</si>
  <si>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</si>
  <si>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</si>
  <si>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</si>
  <si>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</si>
  <si>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</si>
  <si>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</si>
  <si>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</si>
  <si>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</si>
  <si>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</si>
  <si>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</si>
  <si>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</si>
  <si>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</si>
  <si>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</si>
  <si>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</si>
  <si>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</si>
  <si>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</si>
  <si>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</si>
  <si>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</si>
  <si>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</si>
  <si>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</si>
  <si>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</si>
  <si>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</si>
  <si>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</si>
  <si>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</si>
  <si>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</si>
  <si>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</si>
  <si>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</si>
  <si>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</si>
  <si>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</si>
  <si>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</si>
  <si>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</si>
  <si>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</si>
  <si>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</si>
  <si>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</si>
  <si>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</si>
  <si>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</si>
  <si>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</si>
  <si>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</si>
  <si>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</si>
  <si>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</si>
  <si>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</si>
  <si>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</si>
  <si>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</si>
  <si>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</si>
  <si>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</si>
  <si>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</si>
  <si>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</si>
  <si>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</si>
  <si>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</si>
  <si>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</si>
  <si>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</si>
  <si>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</si>
  <si>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</si>
  <si>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</si>
  <si>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</si>
  <si>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</si>
  <si>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</si>
  <si>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</si>
  <si>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</si>
  <si>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</si>
  <si>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</si>
  <si>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</si>
  <si>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</si>
  <si>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</si>
  <si>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</si>
  <si>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</si>
  <si>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</si>
  <si>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</si>
  <si>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</si>
  <si>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</si>
  <si>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</si>
  <si>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</si>
  <si>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</si>
  <si>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</si>
  <si>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</si>
  <si>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</si>
  <si>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</si>
  <si>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</si>
  <si>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</si>
  <si>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</si>
  <si>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</si>
  <si>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</si>
  <si>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</si>
  <si>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</si>
  <si>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</si>
  <si>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</si>
  <si>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</si>
  <si>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</si>
  <si>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</si>
  <si>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</si>
  <si>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</si>
  <si>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</si>
  <si>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</si>
  <si>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</si>
  <si>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</si>
  <si>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</si>
  <si>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</si>
  <si>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</si>
  <si>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</si>
  <si>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</si>
  <si>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</si>
  <si>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</si>
  <si>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</si>
  <si>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</si>
  <si>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</si>
  <si>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</si>
  <si>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</si>
  <si>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</si>
  <si>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</si>
  <si>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</si>
  <si>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</si>
  <si>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</si>
  <si>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</si>
  <si>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</si>
  <si>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</si>
  <si>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</si>
  <si>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</si>
  <si>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</si>
  <si>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</si>
  <si>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</si>
  <si>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</si>
  <si>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</si>
  <si>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</si>
  <si>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</si>
  <si>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</si>
  <si>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</si>
  <si>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</si>
  <si>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</si>
  <si>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</si>
  <si>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</si>
  <si>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</si>
  <si>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</si>
  <si>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</si>
  <si>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</si>
  <si>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</si>
  <si>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</si>
  <si>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</si>
  <si>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</si>
  <si>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</si>
  <si>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</si>
  <si>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</si>
  <si>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</si>
  <si>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</si>
  <si>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</si>
  <si>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</si>
  <si>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</si>
  <si>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</si>
  <si>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</si>
  <si>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</si>
  <si>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</si>
  <si>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</si>
  <si>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</si>
  <si>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</si>
  <si>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</si>
  <si>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</si>
  <si>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</si>
  <si>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</si>
  <si>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</si>
  <si>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</si>
  <si>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</si>
  <si>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</si>
  <si>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</si>
  <si>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</si>
  <si>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</si>
  <si>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</si>
  <si>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</si>
  <si>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</si>
  <si>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</si>
  <si>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</si>
  <si>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</si>
  <si>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</si>
  <si>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</si>
  <si>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</si>
  <si>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</si>
  <si>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</si>
  <si>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</si>
  <si>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</si>
  <si>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</si>
  <si>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</si>
  <si>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</si>
  <si>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</si>
  <si>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</si>
  <si>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</si>
  <si>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</si>
  <si>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</si>
  <si>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</si>
  <si>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</si>
  <si>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</si>
  <si>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</si>
  <si>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</si>
  <si>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</si>
  <si>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</si>
  <si>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</si>
  <si>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</si>
  <si>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</si>
  <si>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</si>
  <si>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</si>
  <si>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</si>
  <si>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</si>
  <si>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</si>
  <si>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</si>
  <si>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</si>
  <si>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</si>
  <si>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</si>
  <si>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</si>
  <si>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</si>
  <si>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</si>
  <si>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</si>
  <si>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</si>
  <si>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</si>
  <si>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</si>
  <si>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</si>
  <si>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</si>
  <si>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</si>
  <si>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</si>
  <si>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</si>
  <si>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</si>
  <si>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</si>
  <si>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</si>
  <si>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</si>
  <si>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</si>
  <si>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</si>
  <si>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</si>
  <si>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</si>
  <si>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</si>
  <si>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</si>
  <si>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</si>
  <si>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</si>
  <si>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</si>
  <si>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</si>
  <si>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</si>
  <si>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</si>
  <si>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</si>
  <si>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</si>
  <si>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</si>
  <si>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</si>
  <si>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</si>
  <si>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</si>
  <si>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</si>
  <si>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</si>
  <si>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</si>
  <si>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</si>
  <si>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</si>
  <si>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</si>
  <si>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</si>
  <si>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</si>
  <si>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</si>
  <si>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</si>
  <si>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</si>
  <si>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</si>
  <si>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</si>
  <si>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</si>
  <si>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</si>
  <si>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</si>
  <si>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</si>
  <si>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</si>
  <si>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</si>
  <si>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</si>
  <si>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</si>
  <si>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</si>
  <si>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</si>
  <si>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</si>
  <si>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</si>
  <si>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</si>
  <si>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</si>
  <si>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</si>
  <si>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</si>
  <si>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</si>
  <si>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</si>
  <si>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</si>
  <si>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</si>
  <si>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</si>
  <si>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</si>
  <si>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</si>
  <si>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</si>
  <si>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</si>
  <si>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</si>
  <si>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</si>
  <si>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</si>
  <si>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</si>
  <si>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</si>
  <si>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</si>
  <si>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</si>
  <si>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</si>
  <si>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</si>
  <si>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</si>
  <si>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</si>
  <si>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</si>
  <si>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</si>
  <si>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</si>
  <si>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</si>
  <si>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</si>
  <si>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</si>
  <si>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</si>
  <si>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</si>
  <si>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</si>
  <si>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</si>
  <si>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</si>
  <si>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</si>
  <si>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</si>
  <si>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</si>
  <si>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</si>
  <si>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</si>
  <si>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</si>
  <si>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</si>
  <si>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</si>
  <si>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</si>
  <si>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</si>
  <si>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</si>
  <si>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</si>
  <si>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</si>
  <si>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</si>
  <si>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</si>
  <si>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</si>
  <si>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</si>
  <si>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</si>
  <si>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</si>
  <si>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</si>
  <si>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</si>
  <si>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</si>
  <si>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</si>
  <si>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</si>
  <si>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</si>
  <si>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</si>
  <si>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</si>
  <si>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</si>
  <si>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</si>
  <si>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</si>
  <si>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</si>
  <si>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</si>
  <si>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</si>
  <si>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</si>
  <si>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</si>
  <si>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</si>
  <si>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</si>
  <si>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</si>
  <si>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</si>
  <si>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</si>
  <si>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</si>
  <si>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</si>
  <si>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</si>
  <si>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</si>
  <si>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</si>
  <si>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</si>
  <si>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</si>
  <si>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</si>
  <si>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</si>
  <si>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</si>
  <si>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</si>
  <si>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</si>
  <si>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</si>
  <si>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</si>
  <si>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</si>
  <si>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</si>
  <si>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</si>
  <si>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</si>
  <si>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</si>
  <si>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</si>
  <si>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</si>
  <si>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</si>
  <si>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</si>
  <si>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</si>
  <si>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</si>
  <si>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</si>
  <si>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</si>
  <si>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</si>
  <si>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</si>
  <si>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</si>
  <si>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</si>
  <si>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</si>
  <si>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</si>
  <si>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</si>
  <si>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</si>
  <si>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</si>
  <si>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</si>
  <si>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</si>
  <si>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</si>
  <si>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</si>
  <si>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</si>
  <si>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</si>
  <si>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</si>
  <si>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</si>
  <si>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</si>
  <si>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</si>
  <si>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</si>
  <si>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</si>
  <si>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</si>
  <si>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</si>
  <si>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</si>
  <si>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</si>
  <si>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</si>
  <si>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</si>
  <si>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</si>
  <si>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</si>
  <si>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</si>
  <si>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</si>
  <si>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</si>
  <si>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</si>
  <si>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</si>
  <si>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</si>
  <si>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</si>
  <si>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</si>
  <si>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</si>
  <si>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</si>
  <si>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</si>
  <si>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</si>
  <si>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</si>
  <si>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</si>
  <si>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</si>
  <si>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</si>
  <si>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</si>
  <si>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</si>
  <si>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</si>
  <si>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</si>
  <si>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</si>
  <si>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</si>
  <si>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</si>
  <si>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</si>
  <si>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</si>
  <si>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</si>
  <si>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</si>
  <si>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</si>
  <si>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</si>
  <si>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</si>
  <si>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</si>
  <si>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</si>
  <si>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</si>
  <si>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</si>
  <si>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</si>
  <si>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</si>
  <si>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</si>
  <si>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</si>
  <si>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</si>
  <si>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</si>
  <si>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</si>
  <si>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</si>
  <si>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</si>
  <si>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</si>
  <si>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</si>
  <si>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</si>
  <si>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</si>
  <si>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</si>
  <si>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</si>
  <si>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</si>
  <si>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</si>
  <si>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</si>
  <si>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</si>
  <si>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</si>
  <si>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</si>
  <si>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</si>
  <si>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</si>
  <si>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</si>
  <si>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</si>
  <si>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</si>
  <si>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</si>
  <si>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</si>
  <si>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</si>
  <si>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</si>
  <si>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</si>
  <si>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</si>
  <si>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</si>
  <si>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</si>
  <si>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</si>
  <si>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</si>
  <si>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</si>
  <si>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</si>
  <si>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</si>
  <si>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</si>
  <si>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</si>
  <si>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</si>
  <si>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</si>
  <si>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</si>
  <si>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</si>
  <si>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</si>
  <si>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</si>
  <si>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</si>
  <si>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</si>
  <si>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</si>
  <si>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</si>
  <si>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</si>
  <si>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</si>
  <si>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</si>
  <si>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</si>
  <si>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</si>
  <si>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</si>
  <si>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</si>
  <si>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</si>
  <si>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</si>
  <si>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</si>
  <si>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</si>
  <si>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</si>
  <si>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</si>
  <si>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</si>
  <si>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</si>
  <si>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</si>
  <si>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</si>
  <si>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</si>
  <si>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</si>
  <si>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</si>
  <si>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</si>
  <si>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</si>
  <si>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</si>
  <si>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</si>
  <si>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</si>
  <si>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</si>
  <si>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</si>
  <si>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</si>
  <si>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</si>
  <si>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</si>
  <si>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</si>
  <si>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</si>
  <si>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</si>
  <si>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</si>
  <si>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</si>
  <si>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</si>
  <si>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</si>
  <si>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</si>
  <si>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</si>
  <si>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</si>
  <si>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</si>
  <si>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</si>
  <si>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</si>
  <si>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</si>
  <si>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</si>
  <si>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</si>
  <si>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</si>
  <si>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</si>
  <si>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</si>
  <si>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</si>
  <si>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</si>
  <si>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</si>
  <si>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</si>
  <si>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</si>
  <si>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</si>
  <si>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</si>
  <si>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</si>
  <si>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</si>
  <si>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</si>
  <si>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</si>
  <si>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</si>
  <si>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</si>
  <si>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</si>
  <si>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</si>
  <si>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</si>
  <si>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</si>
  <si>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</si>
  <si>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</si>
  <si>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</si>
  <si>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</si>
  <si>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</si>
  <si>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</si>
  <si>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</si>
  <si>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</si>
  <si>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</si>
  <si>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</si>
  <si>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</si>
  <si>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</si>
  <si>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</si>
  <si>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</si>
  <si>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</si>
  <si>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</si>
  <si>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</si>
  <si>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</si>
  <si>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</si>
  <si>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</si>
  <si>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</si>
  <si>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</si>
  <si>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</si>
  <si>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</si>
  <si>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</si>
  <si>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</si>
  <si>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</si>
  <si>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</si>
  <si>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</si>
  <si>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</si>
  <si>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</si>
  <si>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</si>
  <si>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</si>
  <si>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</si>
  <si>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</si>
  <si>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</si>
  <si>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</si>
  <si>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</si>
  <si>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</si>
  <si>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</si>
  <si>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</si>
  <si>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</si>
  <si>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</si>
  <si>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</si>
  <si>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</si>
  <si>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</si>
  <si>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</si>
  <si>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</si>
  <si>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</si>
  <si>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</si>
  <si>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</si>
  <si>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</si>
  <si>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</si>
  <si>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</si>
  <si>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</si>
  <si>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</si>
  <si>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</si>
  <si>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</si>
  <si>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</si>
  <si>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</si>
  <si>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</si>
  <si>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</si>
  <si>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</si>
  <si>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</si>
  <si>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</si>
  <si>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</si>
  <si>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</si>
  <si>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</si>
  <si>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</si>
  <si>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</si>
  <si>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</si>
  <si>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</si>
  <si>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</si>
  <si>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</si>
  <si>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</si>
  <si>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</si>
  <si>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</si>
  <si>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</si>
  <si>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</si>
  <si>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</si>
  <si>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</si>
  <si>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</si>
  <si>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</si>
  <si>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</si>
  <si>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</si>
  <si>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</si>
  <si>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</si>
  <si>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</si>
  <si>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</si>
  <si>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</si>
  <si>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</si>
  <si>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</si>
  <si>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</si>
  <si>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</si>
  <si>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</si>
  <si>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</si>
  <si>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</si>
  <si>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</si>
  <si>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</si>
  <si>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</si>
  <si>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</si>
  <si>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</si>
  <si>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</si>
  <si>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</si>
  <si>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</si>
  <si>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</si>
  <si>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</si>
  <si>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</si>
  <si>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</si>
  <si>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</si>
  <si>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</si>
  <si>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</si>
  <si>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</si>
  <si>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</si>
  <si>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</si>
  <si>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</si>
  <si>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</si>
  <si>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</si>
  <si>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</si>
  <si>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</si>
  <si>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</si>
  <si>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</si>
  <si>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</si>
  <si>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</si>
  <si>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</si>
  <si>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</si>
  <si>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</si>
  <si>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</si>
  <si>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</si>
  <si>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</si>
  <si>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</si>
  <si>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</si>
  <si>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</si>
  <si>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</si>
  <si>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</si>
  <si>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</si>
  <si>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</si>
  <si>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</si>
  <si>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</si>
  <si>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</si>
  <si>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</si>
  <si>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</si>
  <si>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</si>
  <si>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</si>
  <si>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</si>
  <si>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</si>
  <si>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</si>
  <si>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</si>
  <si>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</si>
  <si>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</si>
  <si>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</si>
  <si>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</si>
  <si>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</si>
  <si>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</si>
  <si>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</si>
  <si>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</si>
  <si>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</si>
  <si>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</si>
  <si>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</si>
  <si>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</si>
  <si>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</si>
  <si>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</si>
  <si>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</si>
  <si>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</si>
  <si>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</si>
  <si>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</si>
  <si>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</si>
  <si>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</si>
  <si>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</si>
  <si>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</si>
  <si>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</si>
  <si>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</si>
  <si>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</si>
  <si>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</si>
  <si>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</si>
  <si>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</si>
  <si>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</si>
  <si>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</si>
  <si>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</si>
  <si>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</si>
  <si>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</si>
  <si>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</si>
  <si>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</si>
  <si>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</si>
  <si>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</si>
  <si>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</si>
  <si>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</si>
  <si>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</si>
  <si>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</si>
  <si>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</si>
  <si>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</si>
  <si>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</si>
  <si>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</si>
  <si>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</si>
  <si>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</si>
  <si>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</si>
  <si>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</si>
  <si>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</si>
  <si>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</si>
  <si>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</si>
  <si>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</si>
  <si>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</si>
  <si>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</si>
  <si>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</si>
  <si>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</si>
  <si>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</si>
  <si>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</si>
  <si>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</si>
  <si>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</si>
  <si>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</si>
  <si>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</si>
  <si>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</si>
  <si>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</si>
  <si>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</si>
  <si>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</si>
  <si>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</si>
  <si>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</si>
  <si>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</si>
  <si>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</si>
  <si>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</si>
  <si>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</si>
  <si>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</si>
  <si>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</si>
  <si>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</si>
  <si>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</si>
  <si>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</si>
  <si>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</si>
  <si>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</si>
  <si>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</si>
  <si>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</si>
  <si>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</si>
  <si>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</si>
  <si>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</si>
  <si>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</si>
  <si>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</si>
  <si>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</si>
  <si>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</si>
  <si>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</si>
  <si>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</si>
  <si>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</si>
  <si>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</si>
  <si>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</si>
  <si>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</si>
  <si>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</si>
  <si>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</si>
  <si>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</si>
  <si>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</si>
  <si>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</si>
  <si>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</si>
  <si>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</si>
  <si>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</si>
  <si>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</si>
  <si>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</si>
  <si>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</si>
  <si>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</si>
  <si>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</si>
  <si>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</si>
  <si>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</si>
  <si>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</si>
  <si>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</si>
  <si>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</si>
  <si>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</si>
  <si>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</si>
  <si>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</si>
  <si>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</si>
  <si>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</si>
  <si>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</si>
  <si>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</si>
  <si>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</si>
  <si>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</si>
  <si>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</si>
  <si>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</si>
  <si>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</si>
  <si>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</si>
  <si>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</si>
  <si>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</si>
  <si>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</si>
  <si>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</si>
  <si>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</si>
  <si>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</si>
  <si>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</si>
  <si>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</si>
  <si>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</si>
  <si>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</si>
  <si>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</si>
  <si>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</si>
  <si>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</si>
  <si>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</si>
  <si>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</si>
  <si>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</si>
  <si>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</si>
  <si>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</si>
  <si>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</si>
  <si>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</si>
  <si>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</si>
  <si>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</si>
  <si>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</si>
  <si>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</si>
  <si>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</si>
  <si>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</si>
  <si>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</si>
  <si>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</si>
  <si>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</si>
  <si>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</si>
  <si>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</si>
  <si>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</si>
  <si>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</si>
  <si>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</si>
  <si>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</si>
  <si>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</si>
  <si>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</si>
  <si>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</si>
  <si>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</si>
  <si>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</si>
  <si>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</si>
  <si>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</si>
  <si>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</si>
  <si>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</si>
  <si>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</si>
  <si>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</si>
  <si>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</si>
  <si>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</si>
  <si>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</si>
  <si>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</si>
  <si>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</si>
  <si>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</si>
  <si>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</si>
  <si>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</si>
  <si>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</si>
  <si>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</si>
  <si>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</si>
  <si>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</si>
  <si>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</si>
  <si>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</si>
  <si>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</si>
  <si>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</si>
  <si>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</si>
  <si>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</si>
  <si>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</si>
  <si>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</si>
  <si>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</si>
  <si>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</si>
  <si>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</si>
  <si>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</si>
  <si>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</si>
  <si>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</si>
  <si>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</si>
  <si>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</si>
  <si>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</si>
  <si>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</si>
  <si>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</si>
  <si>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</si>
  <si>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</si>
  <si>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</si>
  <si>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</si>
  <si>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</si>
  <si>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</si>
  <si>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</si>
  <si>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</si>
  <si>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</si>
  <si>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</si>
  <si>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</si>
  <si>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</si>
  <si>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</si>
  <si>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</si>
  <si>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</si>
  <si>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</si>
  <si>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</si>
  <si>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</si>
  <si>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</si>
  <si>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</si>
  <si>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</si>
  <si>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</si>
  <si>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</si>
  <si>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</si>
  <si>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</si>
  <si>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</si>
  <si>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</si>
  <si>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</si>
  <si>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</si>
  <si>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</si>
  <si>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</si>
  <si>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</si>
  <si>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</si>
  <si>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</si>
  <si>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</si>
  <si>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</si>
  <si>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</si>
  <si>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</si>
  <si>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</si>
  <si>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</si>
  <si>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</si>
  <si>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</si>
  <si>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</si>
  <si>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</si>
  <si>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</si>
  <si>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</si>
  <si>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</si>
  <si>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</si>
  <si>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</si>
  <si>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</si>
  <si>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</si>
  <si>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</si>
  <si>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</si>
  <si>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</si>
  <si>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</si>
  <si>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</si>
  <si>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</si>
  <si>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</si>
  <si>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</si>
  <si>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</si>
  <si>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</si>
  <si>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</si>
  <si>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</si>
  <si>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</si>
  <si>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</si>
  <si>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</si>
  <si>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</si>
  <si>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</si>
  <si>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</si>
  <si>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</si>
  <si>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</si>
  <si>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</si>
  <si>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</si>
  <si>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</si>
  <si>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</si>
  <si>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</si>
  <si>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</si>
  <si>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</si>
  <si>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</si>
  <si>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</si>
  <si>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</si>
  <si>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</si>
  <si>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</si>
  <si>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</si>
  <si>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</si>
  <si>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</si>
  <si>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</si>
  <si>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</si>
  <si>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</si>
  <si>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</si>
  <si>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</si>
  <si>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</si>
  <si>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</si>
  <si>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</si>
  <si>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</si>
  <si>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</si>
  <si>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</si>
  <si>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</si>
  <si>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</si>
  <si>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</si>
  <si>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</si>
  <si>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</si>
  <si>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</si>
  <si>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</si>
  <si>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</si>
  <si>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</si>
  <si>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</si>
  <si>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</si>
  <si>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</si>
  <si>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</si>
  <si>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</si>
  <si>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</si>
  <si>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</si>
  <si>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</si>
  <si>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</si>
  <si>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</si>
  <si>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</si>
  <si>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</si>
  <si>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</si>
  <si>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</si>
  <si>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</si>
  <si>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</si>
  <si>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</si>
  <si>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</si>
  <si>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</si>
  <si>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</si>
  <si>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</si>
  <si>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</si>
  <si>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</si>
  <si>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</si>
  <si>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</si>
  <si>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</si>
  <si>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</si>
  <si>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</si>
  <si>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</si>
  <si>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</si>
  <si>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</si>
  <si>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</si>
  <si>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</si>
  <si>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</si>
  <si>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</si>
  <si>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</si>
  <si>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</si>
  <si>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</si>
  <si>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</si>
  <si>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</si>
  <si>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</si>
  <si>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</si>
  <si>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</si>
  <si>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</si>
  <si>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</si>
  <si>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</si>
  <si>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</si>
  <si>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</si>
  <si>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</si>
  <si>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</si>
  <si>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</si>
  <si>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</si>
  <si>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</si>
  <si>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</si>
  <si>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</si>
  <si>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</si>
  <si>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</si>
  <si>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</si>
  <si>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</si>
  <si>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</si>
  <si>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</si>
  <si>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</si>
  <si>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</si>
  <si>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</si>
  <si>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</si>
  <si>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</si>
  <si>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</si>
  <si>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</si>
  <si>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</si>
  <si>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</si>
  <si>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</si>
  <si>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</si>
  <si>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</si>
  <si>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</si>
  <si>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</si>
  <si>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</si>
  <si>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</si>
  <si>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</si>
  <si>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</si>
  <si>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</si>
  <si>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</si>
  <si>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</si>
  <si>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</si>
  <si>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</si>
  <si>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</si>
  <si>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</si>
  <si>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</si>
  <si>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</si>
  <si>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</si>
  <si>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</si>
  <si>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</si>
  <si>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</si>
  <si>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</si>
  <si>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</si>
  <si>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</si>
  <si>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</si>
  <si>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</si>
  <si>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</si>
  <si>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</si>
  <si>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</si>
  <si>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</si>
  <si>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</si>
  <si>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</si>
  <si>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</si>
  <si>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</si>
  <si>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</si>
  <si>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</si>
  <si>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</si>
  <si>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</si>
  <si>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</si>
  <si>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</si>
  <si>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</si>
  <si>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</si>
  <si>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</si>
  <si>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</si>
  <si>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</si>
  <si>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</si>
  <si>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</si>
  <si>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</si>
  <si>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</si>
  <si>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</si>
  <si>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</si>
  <si>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</si>
  <si>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</si>
  <si>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</si>
  <si>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</si>
  <si>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</si>
  <si>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</si>
  <si>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</si>
  <si>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</si>
  <si>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</si>
  <si>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</si>
  <si>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</si>
  <si>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</si>
  <si>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</si>
  <si>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</si>
  <si>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</si>
  <si>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</si>
  <si>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</si>
  <si>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</si>
  <si>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</si>
  <si>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</si>
  <si>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</si>
  <si>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</si>
  <si>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</si>
  <si>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</si>
  <si>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</si>
  <si>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</si>
  <si>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</si>
  <si>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</si>
  <si>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</si>
  <si>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</si>
  <si>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</si>
  <si>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</si>
  <si>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</si>
  <si>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</si>
  <si>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</si>
  <si>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</si>
  <si>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</si>
  <si>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</si>
  <si>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</si>
  <si>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</si>
  <si>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</si>
  <si>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</si>
  <si>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</si>
  <si>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</si>
  <si>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</si>
  <si>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</si>
  <si>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</si>
  <si>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</si>
  <si>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</si>
  <si>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</si>
  <si>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</si>
  <si>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</si>
  <si>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</si>
  <si>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</si>
  <si>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</si>
  <si>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</si>
  <si>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</si>
  <si>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</si>
  <si>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</si>
  <si>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</si>
  <si>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</si>
  <si>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</si>
  <si>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</si>
  <si>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</si>
  <si>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</si>
  <si>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</si>
  <si>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</si>
  <si>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</si>
  <si>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</si>
  <si>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</si>
  <si>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</si>
  <si>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</si>
  <si>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</si>
  <si>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</si>
  <si>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</si>
  <si>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</si>
  <si>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</si>
  <si>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</si>
  <si>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</si>
  <si>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</si>
  <si>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</si>
  <si>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</si>
  <si>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</si>
  <si>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</si>
  <si>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</si>
  <si>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</si>
  <si>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</si>
  <si>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</si>
  <si>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</si>
  <si>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</si>
  <si>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</si>
  <si>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</si>
  <si>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</si>
  <si>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</si>
  <si>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</si>
  <si>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</si>
  <si>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</si>
  <si>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</si>
  <si>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</si>
  <si>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</si>
  <si>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</si>
  <si>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</si>
  <si>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</si>
  <si>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</si>
  <si>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</si>
  <si>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</si>
  <si>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</si>
  <si>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</si>
  <si>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</si>
  <si>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</si>
  <si>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</si>
  <si>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</si>
  <si>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</si>
  <si>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</si>
  <si>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</si>
  <si>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</si>
  <si>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</si>
  <si>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</si>
  <si>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</si>
  <si>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</si>
  <si>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</si>
  <si>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</si>
  <si>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</si>
  <si>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</si>
  <si>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</si>
  <si>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</si>
  <si>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</si>
  <si>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</si>
  <si>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</si>
  <si>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</si>
  <si>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</si>
  <si>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</si>
  <si>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</si>
  <si>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</si>
  <si>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</si>
  <si>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</si>
  <si>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</si>
  <si>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</si>
  <si>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</si>
  <si>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</si>
  <si>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</si>
  <si>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</si>
  <si>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</si>
  <si>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</si>
  <si>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</si>
  <si>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</si>
  <si>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</si>
  <si>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</si>
  <si>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</si>
  <si>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</si>
  <si>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</si>
  <si>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</si>
  <si>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</si>
  <si>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</si>
  <si>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</si>
  <si>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</si>
  <si>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</si>
  <si>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</si>
  <si>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</si>
  <si>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</si>
  <si>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</si>
  <si>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</si>
  <si>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</si>
  <si>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</si>
  <si>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</si>
  <si>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</si>
  <si>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</si>
  <si>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</si>
  <si>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</si>
  <si>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</si>
  <si>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</si>
  <si>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</si>
  <si>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</si>
  <si>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</si>
  <si>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</si>
  <si>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</si>
  <si>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</si>
  <si>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</si>
  <si>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</si>
  <si>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</si>
  <si>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</si>
  <si>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</si>
  <si>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</si>
  <si>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</si>
  <si>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</si>
  <si>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</si>
  <si>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</si>
  <si>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</si>
  <si>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</si>
  <si>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</si>
  <si>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</si>
  <si>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</si>
  <si>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</si>
  <si>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</si>
  <si>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</si>
  <si>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</si>
  <si>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</si>
  <si>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</si>
  <si>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</si>
  <si>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</si>
  <si>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</si>
  <si>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</si>
  <si>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</si>
  <si>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</si>
  <si>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</si>
  <si>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</si>
  <si>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</si>
  <si>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</si>
  <si>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</si>
  <si>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</si>
  <si>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</si>
  <si>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</si>
  <si>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</si>
  <si>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</si>
  <si>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</si>
  <si>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</si>
  <si>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</si>
  <si>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</si>
  <si>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</si>
  <si>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</si>
  <si>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</si>
  <si>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</si>
  <si>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</si>
  <si>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</si>
  <si>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</si>
  <si>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</si>
  <si>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</si>
  <si>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</si>
  <si>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</si>
  <si>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</si>
  <si>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</si>
  <si>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</si>
  <si>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</si>
  <si>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</si>
  <si>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</si>
  <si>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</si>
  <si>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</si>
  <si>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</si>
  <si>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</si>
  <si>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</si>
  <si>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</si>
  <si>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</si>
  <si>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</si>
  <si>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</si>
  <si>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</si>
  <si>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</si>
  <si>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</si>
  <si>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</si>
  <si>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</si>
  <si>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</si>
  <si>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</si>
  <si>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</si>
  <si>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</si>
  <si>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</si>
  <si>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</si>
  <si>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</si>
  <si>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</si>
  <si>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</si>
  <si>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</si>
  <si>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</si>
  <si>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</si>
  <si>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</si>
  <si>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</si>
  <si>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</si>
  <si>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</si>
  <si>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</si>
  <si>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</si>
  <si>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</si>
  <si>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</si>
  <si>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</si>
  <si>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</si>
  <si>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</si>
  <si>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</si>
  <si>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</si>
  <si>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</si>
  <si>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</si>
  <si>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</si>
  <si>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</si>
  <si>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</si>
  <si>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</si>
  <si>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</si>
  <si>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</si>
  <si>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</si>
  <si>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</si>
  <si>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</si>
  <si>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</si>
  <si>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</si>
  <si>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</si>
  <si>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</si>
  <si>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</si>
  <si>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</si>
  <si>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</si>
  <si>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</si>
  <si>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</si>
  <si>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</si>
  <si>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</si>
  <si>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</si>
  <si>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</si>
  <si>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</si>
  <si>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</si>
  <si>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</si>
  <si>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</si>
  <si>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</si>
  <si>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</si>
  <si>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</si>
  <si>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</si>
  <si>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</si>
  <si>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</si>
  <si>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</si>
  <si>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</si>
  <si>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</si>
  <si>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</si>
  <si>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</si>
  <si>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</si>
  <si>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</si>
  <si>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</si>
  <si>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</si>
  <si>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</si>
  <si>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</si>
  <si>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</si>
  <si>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</si>
  <si>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</si>
  <si>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</si>
  <si>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</si>
  <si>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</si>
  <si>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</si>
  <si>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</si>
  <si>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</si>
  <si>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</si>
  <si>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</si>
  <si>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</si>
  <si>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</si>
  <si>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</si>
  <si>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</si>
  <si>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</si>
  <si>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</si>
  <si>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</si>
  <si>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</si>
  <si>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</si>
  <si>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</si>
  <si>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</si>
  <si>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</si>
  <si>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</si>
  <si>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</si>
  <si>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</si>
  <si>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</si>
  <si>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</si>
  <si>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</si>
  <si>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</si>
  <si>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</si>
  <si>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</si>
  <si>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</si>
  <si>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</si>
  <si>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</si>
  <si>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</si>
  <si>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</si>
  <si>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</si>
  <si>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</si>
  <si>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</si>
  <si>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</si>
  <si>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</si>
  <si>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</si>
  <si>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</si>
  <si>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</si>
  <si>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</si>
  <si>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</si>
  <si>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</si>
  <si>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</si>
  <si>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</si>
  <si>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</si>
  <si>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</si>
  <si>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</si>
  <si>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</si>
  <si>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</si>
  <si>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</si>
  <si>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</si>
  <si>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</si>
  <si>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</si>
  <si>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</si>
  <si>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</si>
  <si>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</si>
  <si>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</si>
  <si>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</si>
  <si>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</si>
  <si>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</si>
  <si>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</si>
  <si>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</si>
  <si>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</si>
  <si>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</si>
  <si>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</si>
  <si>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</si>
  <si>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</si>
  <si>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</si>
  <si>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</si>
  <si>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</si>
  <si>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</si>
  <si>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</si>
  <si>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</si>
  <si>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</si>
  <si>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</si>
  <si>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</si>
  <si>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</si>
  <si>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</si>
  <si>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</si>
  <si>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</si>
  <si>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</si>
  <si>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</si>
  <si>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</si>
  <si>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</si>
  <si>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</si>
  <si>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</si>
  <si>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</si>
  <si>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</si>
  <si>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</si>
  <si>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</si>
  <si>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</si>
  <si>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</si>
  <si>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</si>
  <si>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</si>
  <si>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</si>
  <si>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</si>
  <si>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</si>
  <si>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</si>
  <si>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</si>
  <si>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</si>
  <si>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</si>
  <si>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</si>
  <si>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</si>
  <si>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</si>
  <si>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</si>
  <si>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</si>
  <si>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</si>
  <si>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</si>
  <si>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</si>
  <si>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</si>
  <si>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</si>
  <si>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</si>
  <si>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</si>
  <si>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</si>
  <si>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</si>
  <si>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</si>
  <si>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</si>
  <si>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</si>
  <si>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</si>
  <si>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</si>
  <si>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</si>
  <si>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</si>
  <si>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</si>
  <si>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</si>
  <si>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</si>
  <si>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</si>
  <si>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</si>
  <si>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</si>
  <si>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</si>
  <si>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</si>
  <si>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</si>
  <si>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</si>
  <si>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</si>
  <si>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</si>
  <si>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</si>
  <si>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</si>
  <si>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</si>
  <si>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</si>
  <si>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</si>
  <si>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</si>
  <si>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</si>
  <si>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</si>
  <si>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</si>
  <si>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</si>
  <si>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</si>
  <si>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</si>
  <si>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</si>
  <si>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</si>
  <si>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</si>
  <si>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</si>
  <si>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</si>
  <si>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</si>
  <si>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</si>
  <si>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</si>
  <si>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</si>
  <si>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</si>
  <si>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</si>
  <si>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</si>
  <si>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</si>
  <si>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</si>
  <si>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</si>
  <si>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</si>
  <si>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</si>
  <si>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</si>
  <si>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</si>
  <si>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</si>
  <si>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</si>
  <si>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</si>
  <si>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</si>
  <si>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</si>
  <si>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</si>
  <si>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</si>
  <si>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</si>
  <si>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</si>
  <si>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</si>
  <si>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</si>
  <si>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</si>
  <si>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</si>
  <si>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</si>
  <si>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</si>
  <si>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</si>
  <si>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</si>
  <si>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</si>
  <si>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</si>
  <si>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</si>
  <si>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</si>
  <si>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</si>
  <si>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</si>
  <si>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</si>
  <si>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</si>
  <si>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</si>
  <si>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</si>
  <si>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</si>
  <si>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</si>
  <si>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</si>
  <si>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</si>
  <si>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</si>
  <si>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</si>
  <si>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</si>
  <si>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</si>
  <si>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</si>
  <si>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</si>
  <si>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</si>
  <si>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</si>
  <si>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</si>
  <si>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</si>
  <si>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</si>
  <si>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</si>
  <si>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</si>
  <si>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</si>
  <si>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</si>
  <si>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</si>
  <si>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</si>
  <si>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</si>
  <si>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</si>
  <si>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</si>
  <si>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</si>
  <si>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</si>
  <si>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</si>
  <si>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</si>
  <si>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</si>
  <si>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</si>
  <si>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</si>
  <si>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</si>
  <si>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</si>
  <si>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</si>
  <si>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</si>
  <si>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</si>
  <si>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</si>
  <si>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</si>
  <si>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</si>
  <si>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</si>
  <si>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</si>
  <si>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</si>
  <si>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</si>
  <si>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</si>
  <si>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</si>
  <si>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</si>
  <si>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</si>
  <si>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</si>
  <si>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</si>
  <si>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</si>
  <si>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</si>
  <si>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</si>
  <si>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</si>
  <si>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</si>
  <si>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</si>
  <si>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</si>
  <si>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</si>
  <si>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</si>
  <si>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</si>
  <si>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</si>
  <si>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</si>
  <si>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</si>
  <si>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</si>
  <si>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</si>
  <si>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</si>
  <si>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</si>
  <si>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</si>
  <si>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</si>
  <si>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</si>
  <si>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</si>
  <si>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</si>
  <si>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</si>
  <si>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</si>
  <si>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</si>
  <si>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</si>
  <si>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</si>
  <si>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</si>
  <si>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</si>
  <si>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</si>
  <si>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</si>
  <si>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</si>
  <si>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</si>
  <si>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</si>
  <si>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</si>
  <si>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</si>
  <si>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</si>
  <si>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</si>
  <si>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</si>
  <si>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</si>
  <si>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</si>
  <si>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</si>
  <si>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</si>
  <si>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</si>
  <si>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</si>
  <si>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</si>
  <si>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</si>
  <si>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</si>
  <si>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</si>
  <si>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</si>
  <si>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</si>
  <si>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</si>
  <si>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</si>
  <si>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</si>
  <si>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</si>
  <si>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</si>
  <si>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</si>
  <si>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</si>
  <si>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</si>
  <si>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</si>
  <si>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</si>
  <si>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</si>
  <si>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</si>
  <si>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</si>
  <si>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</si>
  <si>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</si>
  <si>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</si>
  <si>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</si>
  <si>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</si>
  <si>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</si>
  <si>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</si>
  <si>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</si>
  <si>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</si>
  <si>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</si>
  <si>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</si>
  <si>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</si>
  <si>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</si>
  <si>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</si>
  <si>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</si>
  <si>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</si>
  <si>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</si>
  <si>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</si>
  <si>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</si>
  <si>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</si>
  <si>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</si>
  <si>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</si>
  <si>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</si>
  <si>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</si>
  <si>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</si>
  <si>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</si>
  <si>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</si>
  <si>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</si>
  <si>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</si>
  <si>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</si>
  <si>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</si>
  <si>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</si>
  <si>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</si>
  <si>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</si>
  <si>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</si>
  <si>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</si>
  <si>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</si>
  <si>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</si>
  <si>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</si>
  <si>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</si>
  <si>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</si>
  <si>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</si>
  <si>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</si>
  <si>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</si>
  <si>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</si>
  <si>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</si>
  <si>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</si>
  <si>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</si>
  <si>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</si>
  <si>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</si>
  <si>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</si>
  <si>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</si>
  <si>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</si>
  <si>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</si>
  <si>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</si>
  <si>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</si>
  <si>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</si>
  <si>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</si>
  <si>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</si>
  <si>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</si>
  <si>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</si>
  <si>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</si>
  <si>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</si>
  <si>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</si>
  <si>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</si>
  <si>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</si>
  <si>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</si>
  <si>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</si>
  <si>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</si>
  <si>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</si>
  <si>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</si>
  <si>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</si>
  <si>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</si>
  <si>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</si>
  <si>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</si>
  <si>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</si>
  <si>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</si>
  <si>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</si>
  <si>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</si>
  <si>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</si>
  <si>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</si>
  <si>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</si>
  <si>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</si>
  <si>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</si>
  <si>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</si>
  <si>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</si>
  <si>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</si>
  <si>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</si>
  <si>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</si>
  <si>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</si>
  <si>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</si>
  <si>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</si>
  <si>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</si>
  <si>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</si>
  <si>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</si>
  <si>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</si>
  <si>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</si>
  <si>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</si>
  <si>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</si>
  <si>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</si>
  <si>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</si>
  <si>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</si>
  <si>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</si>
  <si>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</si>
  <si>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</si>
  <si>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</si>
  <si>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</si>
  <si>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</si>
  <si>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</si>
  <si>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</si>
  <si>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</si>
  <si>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</si>
  <si>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</si>
  <si>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</si>
  <si>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</si>
  <si>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</si>
  <si>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</si>
  <si>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</si>
  <si>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</si>
  <si>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</si>
  <si>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</si>
  <si>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</si>
  <si>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</si>
  <si>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</si>
  <si>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</si>
  <si>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</si>
  <si>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</si>
  <si>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</si>
  <si>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</si>
  <si>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</si>
  <si>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</si>
  <si>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</si>
  <si>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</si>
  <si>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</si>
  <si>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</si>
  <si>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</si>
  <si>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</si>
  <si>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</si>
  <si>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</si>
  <si>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</si>
  <si>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</si>
  <si>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</si>
  <si>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</si>
  <si>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</si>
  <si>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</si>
  <si>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</si>
  <si>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</si>
  <si>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</si>
  <si>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</si>
  <si>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</si>
  <si>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</si>
  <si>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</si>
  <si>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</si>
  <si>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</si>
  <si>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</si>
  <si>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</si>
  <si>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</si>
  <si>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</si>
  <si>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</si>
  <si>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</si>
  <si>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</si>
  <si>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</si>
  <si>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</si>
  <si>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</si>
  <si>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</si>
  <si>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</si>
  <si>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</si>
  <si>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</si>
  <si>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</si>
  <si>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</si>
  <si>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</si>
  <si>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</si>
  <si>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</si>
  <si>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</si>
  <si>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</si>
  <si>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</si>
  <si>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</si>
  <si>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</si>
  <si>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</si>
  <si>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</si>
  <si>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</si>
  <si>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</si>
  <si>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</si>
  <si>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</si>
  <si>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</si>
  <si>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</si>
  <si>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</si>
  <si>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</si>
  <si>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</si>
  <si>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</si>
  <si>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</si>
  <si>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</si>
  <si>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</si>
  <si>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</si>
  <si>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</si>
  <si>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</si>
  <si>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</si>
  <si>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</si>
  <si>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</si>
  <si>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</si>
  <si>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</si>
  <si>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</si>
  <si>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</si>
  <si>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</si>
  <si>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</si>
  <si>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</si>
  <si>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</si>
  <si>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</si>
  <si>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</si>
  <si>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</si>
  <si>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</si>
  <si>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</si>
  <si>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</si>
  <si>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</si>
  <si>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</si>
  <si>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</si>
  <si>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</si>
  <si>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</si>
  <si>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</si>
  <si>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</si>
  <si>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</si>
  <si>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</si>
  <si>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</si>
  <si>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</si>
  <si>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</si>
  <si>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</si>
  <si>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</si>
  <si>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</si>
  <si>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</si>
  <si>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</si>
  <si>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</si>
  <si>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</si>
  <si>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</si>
  <si>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</si>
  <si>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</si>
  <si>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</si>
  <si>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</si>
  <si>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</si>
  <si>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</si>
  <si>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</si>
  <si>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</si>
  <si>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</si>
  <si>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</si>
  <si>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</si>
  <si>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</si>
  <si>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</si>
  <si>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</si>
  <si>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</si>
  <si>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</si>
  <si>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</si>
  <si>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</si>
  <si>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</si>
  <si>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</si>
  <si>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</si>
  <si>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</si>
  <si>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</si>
  <si>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</si>
  <si>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</si>
  <si>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</si>
  <si>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</si>
  <si>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</si>
  <si>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</si>
  <si>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</si>
  <si>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</si>
  <si>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</si>
  <si>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</si>
  <si>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</si>
  <si>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</si>
  <si>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</si>
  <si>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</si>
  <si>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</si>
  <si>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</si>
  <si>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</si>
  <si>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</si>
  <si>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</si>
  <si>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</si>
  <si>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</si>
  <si>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</si>
  <si>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</si>
  <si>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</si>
  <si>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</si>
  <si>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</si>
  <si>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</si>
  <si>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</si>
  <si>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</si>
  <si>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</si>
  <si>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</si>
  <si>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</si>
  <si>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</si>
  <si>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</si>
  <si>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</si>
  <si>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</si>
  <si>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</si>
  <si>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</si>
  <si>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</si>
  <si>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</si>
  <si>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</si>
  <si>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</si>
  <si>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</si>
  <si>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</si>
  <si>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</si>
  <si>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</si>
  <si>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</si>
  <si>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</si>
  <si>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</si>
  <si>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</si>
  <si>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</si>
  <si>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</si>
  <si>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</si>
  <si>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</si>
  <si>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</si>
  <si>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</si>
  <si>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</si>
  <si>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</si>
  <si>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</si>
  <si>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</si>
  <si>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</si>
  <si>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</si>
  <si>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</si>
  <si>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</si>
  <si>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</si>
  <si>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</si>
  <si>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</si>
  <si>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</si>
  <si>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</si>
  <si>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</si>
  <si>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</si>
  <si>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</si>
  <si>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</si>
  <si>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</si>
  <si>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</si>
  <si>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</si>
  <si>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</si>
  <si>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</si>
  <si>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</si>
  <si>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</si>
  <si>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</si>
  <si>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</si>
  <si>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</si>
  <si>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</si>
  <si>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</si>
  <si>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</si>
  <si>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</si>
  <si>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</si>
  <si>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</si>
  <si>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</si>
  <si>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</si>
  <si>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</si>
  <si>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</si>
  <si>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</si>
  <si>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</si>
  <si>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</si>
  <si>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</si>
  <si>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</si>
  <si>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</si>
  <si>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</si>
  <si>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</si>
  <si>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</si>
  <si>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</si>
  <si>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</si>
  <si>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</si>
  <si>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</si>
  <si>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</si>
  <si>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</si>
  <si>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</si>
  <si>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</si>
  <si>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</si>
  <si>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</si>
  <si>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</si>
  <si>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</si>
  <si>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</si>
  <si>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</si>
  <si>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</si>
  <si>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</si>
  <si>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</si>
  <si>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</si>
  <si>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</si>
  <si>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</si>
  <si>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</si>
  <si>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</si>
  <si>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</si>
  <si>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</si>
  <si>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</si>
  <si>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</si>
  <si>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</si>
  <si>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</si>
  <si>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</si>
  <si>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</si>
  <si>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</si>
  <si>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</si>
  <si>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</si>
  <si>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</si>
  <si>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</si>
  <si>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</si>
  <si>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</si>
  <si>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</si>
  <si>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</si>
  <si>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</si>
  <si>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</si>
  <si>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</si>
  <si>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</si>
  <si>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</si>
  <si>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</si>
  <si>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</si>
  <si>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</si>
  <si>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</si>
  <si>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</si>
  <si>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</si>
  <si>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</si>
  <si>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</si>
  <si>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</si>
  <si>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</si>
  <si>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</si>
  <si>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</si>
  <si>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</si>
  <si>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</si>
  <si>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</si>
  <si>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</si>
  <si>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</si>
  <si>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</si>
  <si>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</si>
  <si>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</si>
  <si>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</si>
  <si>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</si>
  <si>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</si>
  <si>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</si>
  <si>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</si>
  <si>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</si>
  <si>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</si>
  <si>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</si>
  <si>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</si>
  <si>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</si>
  <si>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</si>
  <si>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</si>
  <si>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</si>
  <si>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</si>
  <si>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</si>
  <si>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</si>
  <si>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</si>
  <si>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</si>
  <si>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</si>
  <si>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</si>
  <si>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</si>
  <si>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</si>
  <si>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</si>
  <si>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</si>
  <si>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</si>
  <si>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</si>
  <si>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</si>
  <si>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</si>
  <si>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</si>
  <si>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</si>
  <si>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</si>
  <si>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</si>
  <si>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</si>
  <si>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</si>
  <si>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</si>
  <si>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</si>
  <si>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</si>
  <si>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</si>
  <si>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</si>
  <si>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</si>
  <si>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</si>
  <si>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</si>
  <si>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</si>
  <si>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</si>
  <si>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</si>
  <si>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</si>
  <si>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</si>
  <si>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</si>
  <si>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</si>
  <si>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</si>
  <si>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</si>
  <si>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</si>
  <si>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</si>
  <si>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</si>
  <si>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</si>
  <si>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</si>
  <si>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</si>
  <si>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</si>
  <si>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</si>
  <si>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</si>
  <si>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</si>
  <si>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</si>
  <si>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</si>
  <si>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</si>
  <si>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</si>
  <si>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</si>
  <si>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</si>
  <si>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</si>
  <si>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</si>
  <si>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</si>
  <si>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</si>
  <si>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</si>
  <si>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</si>
  <si>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</si>
  <si>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</si>
  <si>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</si>
  <si>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</si>
  <si>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</si>
  <si>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</si>
  <si>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</si>
  <si>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</si>
  <si>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</si>
  <si>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</si>
  <si>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</si>
  <si>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</si>
  <si>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</si>
  <si>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</si>
  <si>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</si>
  <si>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</si>
  <si>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</si>
  <si>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</si>
  <si>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</si>
  <si>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</si>
  <si>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</si>
  <si>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</si>
  <si>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</si>
  <si>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</si>
  <si>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</si>
  <si>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</si>
  <si>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</si>
  <si>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</si>
  <si>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</si>
  <si>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</si>
  <si>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</si>
  <si>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</si>
  <si>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</si>
  <si>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</si>
  <si>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</si>
  <si>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</si>
  <si>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</si>
  <si>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</si>
  <si>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</si>
  <si>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</si>
  <si>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</si>
  <si>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</si>
  <si>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</si>
  <si>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</si>
  <si>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</si>
  <si>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</si>
  <si>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</si>
  <si>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</si>
  <si>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</si>
  <si>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</si>
  <si>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</si>
  <si>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</si>
  <si>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</si>
  <si>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</si>
  <si>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</si>
  <si>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</si>
  <si>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</si>
  <si>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</si>
  <si>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</si>
  <si>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</si>
  <si>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</si>
  <si>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</si>
  <si>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</si>
  <si>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</si>
  <si>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</si>
  <si>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</si>
  <si>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</si>
  <si>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</si>
  <si>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</si>
  <si>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</si>
  <si>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</si>
  <si>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</si>
  <si>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</si>
  <si>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</si>
  <si>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</si>
  <si>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</si>
  <si>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</si>
  <si>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</si>
  <si>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</si>
  <si>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</si>
  <si>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</si>
  <si>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</si>
  <si>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</si>
  <si>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</si>
  <si>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</si>
  <si>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</si>
  <si>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</si>
  <si>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</si>
  <si>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</si>
  <si>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</si>
  <si>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</si>
  <si>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</si>
  <si>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</si>
  <si>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</si>
  <si>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</si>
  <si>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</si>
  <si>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</si>
  <si>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</si>
  <si>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</si>
  <si>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</si>
  <si>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</si>
  <si>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</si>
  <si>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</si>
  <si>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</si>
  <si>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</si>
  <si>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</si>
  <si>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</si>
  <si>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</si>
  <si>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</si>
  <si>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</si>
  <si>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</si>
  <si>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</si>
  <si>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</si>
  <si>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</si>
  <si>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</si>
  <si>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</si>
  <si>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</si>
  <si>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</si>
  <si>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</si>
  <si>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</si>
  <si>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</si>
  <si>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</si>
  <si>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</si>
  <si>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</si>
  <si>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</si>
  <si>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</si>
  <si>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</si>
  <si>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</si>
  <si>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</si>
  <si>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</si>
  <si>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</si>
  <si>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</si>
  <si>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</si>
  <si>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</si>
  <si>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</si>
  <si>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</si>
  <si>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</si>
  <si>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</si>
  <si>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</si>
  <si>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</si>
  <si>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</si>
  <si>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</si>
  <si>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</si>
  <si>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</si>
  <si>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</si>
  <si>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</si>
  <si>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</si>
  <si>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</si>
  <si>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</si>
  <si>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</si>
  <si>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</si>
  <si>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</si>
  <si>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</si>
  <si>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</si>
  <si>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</si>
  <si>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</si>
  <si>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</si>
  <si>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</si>
  <si>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</si>
  <si>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</si>
  <si>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</si>
  <si>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</si>
  <si>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</si>
  <si>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</si>
  <si>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</si>
  <si>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</si>
  <si>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</si>
  <si>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</si>
  <si>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</si>
  <si>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</si>
  <si>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</si>
  <si>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</si>
  <si>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</si>
  <si>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</si>
  <si>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</si>
  <si>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</si>
  <si>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</si>
  <si>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</si>
  <si>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</si>
  <si>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</si>
  <si>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</si>
  <si>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</si>
  <si>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</si>
  <si>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</si>
  <si>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</si>
  <si>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</si>
  <si>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</si>
  <si>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</si>
  <si>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</si>
  <si>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</si>
  <si>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</si>
  <si>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</si>
  <si>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</si>
  <si>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</si>
  <si>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</si>
  <si>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</si>
  <si>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</si>
  <si>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</si>
  <si>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</si>
  <si>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</si>
  <si>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</si>
  <si>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</si>
  <si>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</si>
  <si>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</si>
  <si>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</si>
  <si>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</si>
  <si>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</si>
  <si>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</si>
  <si>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</si>
  <si>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</si>
  <si>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</si>
  <si>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</si>
  <si>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</si>
  <si>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</si>
  <si>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</si>
  <si>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</si>
  <si>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</si>
  <si>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</si>
  <si>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</si>
  <si>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</si>
  <si>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</si>
  <si>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</si>
  <si>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</si>
  <si>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</si>
  <si>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</si>
  <si>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</si>
  <si>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</si>
  <si>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</si>
  <si>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</si>
  <si>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</si>
  <si>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</si>
  <si>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</si>
  <si>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</si>
  <si>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</si>
  <si>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</si>
  <si>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</si>
  <si>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</si>
  <si>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</si>
  <si>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</si>
  <si>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</si>
  <si>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</si>
  <si>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</si>
  <si>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</si>
  <si>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</si>
  <si>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</si>
  <si>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</si>
  <si>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</si>
  <si>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</si>
  <si>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</si>
  <si>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</si>
  <si>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</si>
  <si>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</si>
  <si>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</si>
  <si>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</si>
  <si>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</si>
  <si>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</si>
  <si>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</si>
  <si>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</si>
  <si>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</si>
  <si>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</si>
  <si>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</si>
  <si>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</si>
  <si>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</si>
  <si>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</si>
  <si>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</si>
  <si>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</si>
  <si>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</si>
  <si>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</si>
  <si>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</si>
  <si>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</si>
  <si>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</si>
  <si>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</si>
  <si>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</si>
  <si>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</si>
  <si>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</si>
  <si>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</si>
  <si>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</si>
  <si>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</si>
  <si>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</si>
  <si>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</si>
  <si>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</si>
  <si>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</si>
  <si>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</si>
  <si>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</si>
  <si>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</si>
  <si>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</si>
  <si>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</si>
  <si>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</si>
  <si>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</si>
  <si>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</si>
  <si>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</si>
  <si>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</si>
  <si>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</si>
  <si>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</si>
  <si>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</si>
  <si>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</si>
  <si>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</si>
  <si>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</si>
  <si>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</si>
  <si>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</si>
  <si>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</si>
  <si>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</si>
  <si>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</si>
  <si>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</si>
  <si>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</si>
  <si>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</si>
  <si>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</si>
  <si>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</si>
  <si>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</si>
  <si>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</si>
  <si>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</si>
  <si>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</si>
  <si>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</si>
  <si>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</si>
  <si>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</si>
  <si>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</si>
  <si>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</si>
  <si>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</si>
  <si>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</si>
  <si>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</si>
  <si>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</si>
  <si>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</si>
  <si>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</si>
  <si>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</si>
  <si>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</si>
  <si>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</si>
  <si>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</si>
  <si>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</si>
  <si>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</si>
  <si>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</si>
  <si>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</si>
  <si>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</si>
  <si>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</si>
  <si>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</si>
  <si>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</si>
  <si>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</si>
  <si>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</si>
  <si>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</si>
  <si>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</si>
  <si>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</si>
  <si>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</si>
  <si>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</si>
  <si>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</si>
  <si>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</si>
  <si>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</si>
  <si>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</si>
  <si>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</si>
  <si>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</si>
  <si>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</si>
  <si>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</si>
  <si>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</si>
  <si>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</si>
  <si>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</si>
  <si>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</si>
  <si>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</si>
  <si>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</si>
  <si>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</si>
  <si>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</si>
  <si>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</si>
  <si>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</si>
  <si>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</si>
  <si>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</si>
  <si>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</si>
  <si>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</si>
  <si>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</si>
  <si>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</si>
  <si>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</si>
  <si>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</si>
  <si>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</si>
  <si>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</si>
  <si>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</si>
  <si>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</si>
  <si>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</si>
  <si>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</si>
  <si>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</si>
  <si>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</si>
  <si>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</si>
  <si>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</si>
  <si>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</si>
  <si>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</si>
  <si>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</si>
  <si>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</si>
  <si>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</si>
  <si>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</si>
  <si>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</si>
  <si>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</si>
  <si>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</si>
  <si>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</si>
  <si>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</si>
  <si>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</si>
  <si>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</si>
  <si>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</si>
  <si>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</si>
  <si>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</si>
  <si>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</si>
  <si>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</si>
  <si>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</si>
  <si>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</si>
  <si>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</si>
  <si>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</si>
  <si>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</si>
  <si>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</si>
  <si>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</si>
  <si>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</si>
  <si>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</si>
  <si>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</si>
  <si>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</si>
  <si>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</si>
  <si>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</si>
  <si>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</si>
  <si>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</si>
  <si>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</si>
  <si>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</si>
  <si>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</si>
  <si>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</si>
  <si>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</si>
  <si>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</si>
  <si>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</si>
  <si>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</si>
  <si>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</si>
  <si>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</si>
  <si>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</si>
  <si>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</si>
  <si>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</si>
  <si>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</si>
  <si>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</si>
  <si>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</si>
  <si>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</si>
  <si>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</si>
  <si>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</si>
  <si>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</si>
  <si>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</si>
  <si>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</si>
  <si>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</si>
  <si>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</si>
  <si>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</si>
  <si>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</si>
  <si>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</si>
  <si>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</si>
  <si>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</si>
  <si>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</si>
  <si>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</si>
  <si>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</si>
  <si>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</si>
  <si>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</si>
  <si>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</si>
  <si>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</si>
  <si>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</si>
  <si>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</si>
  <si>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</si>
  <si>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</si>
  <si>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</si>
  <si>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</si>
  <si>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</si>
  <si>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</si>
  <si>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</si>
  <si>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</si>
  <si>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</si>
  <si>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</si>
  <si>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</si>
  <si>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</si>
  <si>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</si>
  <si>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</si>
  <si>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</si>
  <si>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</si>
  <si>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</si>
  <si>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</si>
  <si>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</si>
  <si>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</si>
  <si>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</si>
  <si>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</si>
  <si>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</si>
  <si>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</si>
  <si>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</si>
  <si>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</si>
  <si>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</si>
  <si>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</si>
  <si>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</si>
  <si>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</si>
  <si>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</si>
  <si>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</si>
  <si>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</si>
  <si>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</si>
  <si>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</si>
  <si>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</si>
  <si>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</si>
  <si>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</si>
  <si>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</si>
  <si>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</si>
  <si>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</si>
  <si>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</si>
  <si>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</si>
  <si>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</si>
  <si>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</si>
  <si>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</si>
  <si>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</si>
  <si>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</si>
  <si>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</si>
  <si>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</si>
  <si>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</si>
  <si>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</si>
  <si>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</si>
  <si>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</si>
  <si>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</si>
  <si>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</si>
  <si>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</si>
  <si>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</si>
  <si>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</si>
  <si>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</si>
  <si>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</si>
  <si>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</si>
  <si>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</si>
  <si>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</si>
  <si>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</si>
  <si>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</si>
  <si>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</si>
  <si>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</si>
  <si>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</si>
  <si>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</si>
  <si>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</si>
  <si>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</si>
  <si>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</si>
  <si>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</si>
  <si>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</si>
  <si>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</si>
  <si>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</si>
  <si>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</si>
  <si>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</si>
  <si>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</si>
  <si>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</si>
  <si>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</si>
  <si>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</si>
  <si>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</si>
  <si>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</si>
  <si>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</si>
  <si>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</si>
  <si>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</si>
  <si>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</si>
  <si>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</si>
  <si>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</si>
  <si>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</si>
  <si>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</si>
  <si>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</si>
  <si>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</si>
  <si>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</si>
  <si>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</si>
  <si>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</si>
  <si>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</si>
  <si>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</si>
  <si>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</si>
  <si>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</si>
  <si>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</si>
  <si>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</si>
  <si>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</si>
  <si>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</si>
  <si>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</si>
  <si>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</si>
  <si>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</si>
  <si>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</si>
  <si>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</si>
  <si>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</si>
  <si>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</si>
  <si>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</si>
  <si>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</si>
  <si>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</si>
  <si>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</si>
  <si>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</si>
  <si>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</si>
  <si>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</si>
  <si>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</si>
  <si>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</si>
  <si>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</si>
  <si>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</si>
  <si>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</si>
  <si>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</si>
  <si>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</si>
  <si>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</si>
  <si>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</si>
  <si>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</si>
  <si>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</si>
  <si>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</si>
  <si>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</si>
  <si>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</si>
  <si>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</si>
  <si>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</si>
  <si>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</si>
  <si>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</si>
  <si>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</si>
  <si>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</si>
  <si>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</si>
  <si>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</si>
  <si>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</si>
  <si>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</si>
  <si>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</si>
  <si>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</si>
  <si>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</si>
  <si>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</si>
  <si>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</si>
  <si>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</si>
  <si>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</si>
  <si>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</si>
  <si>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</si>
  <si>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</si>
  <si>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</si>
  <si>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</si>
  <si>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</si>
  <si>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</si>
  <si>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</si>
  <si>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</si>
  <si>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</si>
  <si>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</si>
  <si>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</si>
  <si>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</si>
  <si>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</si>
  <si>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</si>
  <si>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</si>
  <si>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</si>
  <si>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</si>
  <si>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</si>
  <si>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</si>
  <si>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</si>
  <si>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</si>
  <si>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</si>
  <si>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</si>
  <si>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</si>
  <si>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</si>
  <si>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</si>
  <si>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</si>
  <si>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</si>
  <si>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</si>
  <si>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</si>
  <si>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</si>
  <si>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</si>
  <si>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</si>
  <si>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</si>
  <si>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</si>
  <si>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</si>
  <si>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</si>
  <si>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</si>
  <si>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</si>
  <si>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</si>
  <si>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</si>
  <si>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</si>
  <si>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</si>
  <si>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</si>
  <si>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</si>
  <si>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</si>
  <si>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</si>
  <si>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</si>
  <si>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</si>
  <si>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</si>
  <si>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</si>
  <si>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</si>
  <si>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</si>
  <si>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</si>
  <si>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</si>
  <si>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</si>
  <si>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</si>
  <si>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</si>
  <si>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</si>
  <si>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</si>
  <si>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</si>
  <si>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</si>
  <si>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</si>
  <si>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</si>
  <si>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</si>
  <si>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</si>
  <si>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</si>
  <si>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</si>
  <si>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</si>
  <si>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</si>
  <si>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</si>
  <si>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</si>
  <si>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</si>
  <si>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</si>
  <si>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</si>
  <si>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</si>
  <si>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</si>
  <si>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</si>
  <si>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</si>
  <si>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</si>
  <si>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</si>
  <si>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</si>
  <si>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</si>
  <si>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</si>
  <si>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</si>
  <si>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</si>
  <si>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</si>
  <si>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</si>
  <si>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</si>
  <si>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</si>
  <si>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</si>
  <si>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</si>
  <si>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</si>
  <si>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</si>
  <si>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</si>
  <si>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</si>
  <si>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</si>
  <si>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</si>
  <si>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</si>
  <si>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</si>
  <si>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</si>
  <si>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</si>
  <si>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</si>
  <si>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</si>
  <si>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</si>
  <si>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</si>
  <si>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</si>
  <si>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</si>
  <si>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</si>
  <si>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</si>
  <si>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</si>
  <si>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</si>
  <si>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</si>
  <si>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</si>
  <si>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</si>
  <si>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</si>
  <si>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</si>
  <si>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</si>
  <si>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</si>
  <si>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</si>
  <si>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</si>
  <si>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</si>
  <si>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</si>
  <si>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</si>
  <si>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</si>
  <si>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</si>
  <si>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</si>
  <si>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</si>
  <si>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</si>
  <si>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</si>
  <si>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</si>
  <si>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</si>
  <si>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</si>
  <si>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</si>
  <si>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</si>
  <si>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</si>
  <si>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</si>
  <si>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</si>
  <si>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</si>
  <si>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</si>
  <si>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</si>
  <si>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</si>
  <si>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</si>
  <si>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</si>
  <si>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</si>
  <si>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</si>
  <si>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</si>
  <si>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</si>
  <si>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</si>
  <si>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</si>
  <si>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</si>
  <si>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</si>
  <si>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</si>
  <si>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</si>
  <si>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</si>
  <si>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</si>
  <si>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</si>
  <si>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</si>
  <si>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</si>
  <si>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</si>
  <si>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</si>
  <si>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</si>
  <si>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</si>
  <si>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</si>
  <si>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</si>
  <si>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</si>
  <si>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</si>
  <si>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</si>
  <si>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</si>
  <si>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</si>
  <si>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</si>
  <si>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</si>
  <si>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</si>
  <si>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</si>
  <si>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</si>
  <si>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</si>
  <si>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</si>
  <si>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</si>
  <si>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</si>
  <si>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</si>
  <si>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</si>
  <si>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</si>
  <si>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</si>
  <si>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</si>
  <si>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</si>
  <si>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</si>
  <si>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</si>
  <si>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</si>
  <si>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</si>
  <si>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</si>
  <si>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</si>
  <si>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</si>
  <si>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</si>
  <si>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</si>
  <si>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</si>
  <si>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</si>
  <si>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</si>
  <si>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</si>
  <si>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</si>
  <si>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</si>
  <si>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</si>
  <si>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</si>
  <si>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</si>
  <si>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</si>
  <si>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</si>
  <si>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</si>
  <si>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</si>
  <si>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</si>
  <si>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</si>
  <si>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</si>
  <si>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</si>
  <si>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</si>
  <si>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</si>
  <si>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</si>
  <si>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</si>
  <si>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</si>
  <si>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</si>
  <si>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</si>
  <si>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</si>
  <si>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</si>
  <si>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</si>
  <si>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</si>
  <si>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</si>
  <si>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</si>
  <si>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</si>
  <si>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</si>
  <si>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</si>
  <si>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</si>
  <si>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</si>
  <si>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</si>
  <si>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</si>
  <si>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</si>
  <si>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</si>
  <si>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</si>
  <si>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</si>
  <si>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</si>
  <si>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</si>
  <si>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</si>
  <si>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</si>
  <si>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</si>
  <si>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</si>
  <si>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</si>
  <si>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</si>
  <si>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</si>
  <si>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</si>
  <si>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</si>
  <si>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</si>
  <si>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</si>
  <si>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</si>
  <si>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</si>
  <si>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</si>
  <si>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</si>
  <si>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</si>
  <si>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</si>
  <si>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</si>
  <si>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</si>
  <si>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</si>
  <si>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</si>
  <si>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</si>
  <si>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</si>
  <si>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</si>
  <si>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</si>
  <si>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</si>
  <si>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</si>
  <si>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</si>
  <si>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</si>
  <si>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</si>
  <si>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</si>
  <si>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</si>
  <si>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</si>
  <si>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</si>
  <si>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</si>
  <si>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</si>
  <si>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</si>
  <si>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</si>
  <si>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</si>
  <si>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</si>
  <si>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</si>
  <si>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</si>
  <si>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</si>
  <si>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</si>
  <si>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</si>
  <si>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</si>
  <si>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</si>
  <si>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</si>
  <si>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</si>
  <si>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</si>
  <si>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</si>
  <si>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</si>
  <si>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</si>
  <si>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</si>
  <si>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</si>
  <si>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</si>
  <si>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</si>
  <si>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</si>
  <si>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</si>
  <si>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</si>
  <si>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</si>
  <si>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</si>
  <si>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</si>
  <si>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</si>
  <si>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</si>
  <si>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</si>
  <si>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</si>
  <si>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</si>
  <si>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</si>
  <si>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</si>
  <si>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</si>
  <si>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</si>
  <si>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</si>
  <si>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</si>
  <si>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</si>
  <si>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</si>
  <si>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</si>
  <si>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</si>
  <si>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</si>
  <si>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</si>
  <si>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</si>
  <si>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</si>
  <si>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</si>
  <si>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</si>
  <si>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</si>
  <si>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</si>
  <si>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</si>
  <si>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</si>
  <si>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</si>
  <si>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</si>
  <si>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</si>
  <si>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</si>
  <si>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</si>
  <si>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</si>
  <si>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</si>
  <si>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</si>
  <si>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</si>
  <si>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</si>
  <si>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</si>
  <si>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</si>
  <si>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</si>
  <si>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</si>
  <si>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</si>
  <si>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</si>
  <si>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</si>
  <si>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</si>
  <si>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</si>
  <si>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</si>
  <si>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</si>
  <si>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</si>
  <si>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</si>
  <si>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</si>
  <si>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</si>
  <si>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</si>
  <si>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</si>
  <si>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</si>
  <si>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</si>
  <si>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</si>
  <si>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</si>
  <si>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</si>
  <si>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</si>
  <si>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</si>
  <si>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</si>
  <si>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</si>
  <si>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</si>
  <si>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</si>
  <si>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</si>
  <si>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</si>
  <si>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</si>
  <si>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</si>
  <si>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</si>
  <si>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</si>
  <si>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</si>
  <si>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</si>
  <si>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</si>
  <si>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</si>
  <si>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</si>
  <si>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</si>
  <si>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</si>
  <si>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</si>
  <si>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</si>
  <si>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</si>
  <si>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</si>
  <si>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</si>
  <si>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</si>
  <si>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</si>
  <si>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</si>
  <si>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</si>
  <si>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</si>
  <si>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</si>
  <si>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</si>
  <si>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</si>
  <si>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</si>
  <si>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</si>
  <si>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</si>
  <si>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</si>
  <si>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</si>
  <si>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</si>
  <si>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</si>
  <si>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</si>
  <si>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</si>
  <si>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</si>
  <si>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</si>
  <si>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</si>
  <si>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</si>
  <si>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</si>
  <si>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</si>
  <si>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</si>
  <si>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</si>
  <si>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</si>
  <si>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</si>
  <si>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</si>
  <si>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</si>
  <si>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</si>
  <si>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</si>
  <si>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</si>
  <si>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</si>
  <si>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</si>
  <si>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</si>
  <si>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</si>
  <si>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</si>
  <si>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</si>
  <si>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</si>
  <si>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</si>
  <si>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</si>
  <si>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</si>
  <si>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</si>
  <si>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</si>
  <si>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</si>
  <si>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</si>
  <si>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</si>
  <si>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</si>
  <si>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</si>
  <si>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</si>
  <si>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</si>
  <si>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</si>
  <si>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</si>
  <si>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</si>
  <si>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</si>
  <si>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</si>
  <si>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</si>
  <si>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</si>
  <si>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</si>
  <si>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</si>
  <si>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</si>
  <si>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</si>
  <si>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</si>
  <si>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</si>
  <si>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</si>
  <si>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</si>
  <si>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</si>
  <si>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</si>
  <si>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</si>
  <si>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</si>
  <si>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</si>
  <si>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</si>
  <si>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</si>
  <si>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</si>
  <si>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</si>
  <si>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</si>
  <si>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</si>
  <si>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</si>
  <si>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</si>
  <si>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</si>
  <si>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</si>
  <si>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</si>
  <si>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</si>
  <si>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</si>
  <si>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</si>
  <si>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</si>
  <si>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</si>
  <si>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</si>
  <si>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</si>
  <si>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</si>
  <si>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</si>
  <si>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</si>
  <si>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</si>
  <si>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</si>
  <si>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</si>
  <si>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</si>
  <si>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</si>
  <si>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</si>
  <si>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</si>
  <si>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</si>
  <si>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</si>
  <si>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</si>
  <si>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</si>
  <si>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</si>
  <si>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</si>
  <si>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</si>
  <si>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</si>
  <si>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</si>
  <si>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</si>
  <si>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</si>
  <si>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</si>
  <si>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</si>
  <si>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</si>
  <si>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</si>
  <si>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</si>
  <si>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</si>
  <si>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</si>
  <si>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</si>
  <si>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</si>
  <si>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</si>
  <si>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</si>
  <si>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</si>
  <si>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</si>
  <si>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</si>
  <si>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</si>
  <si>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</si>
  <si>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</si>
  <si>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</si>
  <si>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</si>
  <si>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</si>
  <si>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</si>
  <si>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</si>
  <si>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</si>
  <si>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</si>
  <si>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</si>
  <si>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</si>
  <si>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</si>
  <si>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</si>
  <si>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</si>
  <si>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</si>
  <si>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</si>
  <si>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</si>
  <si>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</si>
  <si>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</si>
  <si>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</si>
  <si>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</si>
  <si>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</si>
  <si>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</si>
  <si>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</si>
  <si>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</si>
  <si>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</si>
  <si>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</si>
  <si>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</si>
  <si>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</si>
  <si>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</si>
  <si>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</si>
  <si>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</si>
  <si>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</si>
  <si>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</si>
  <si>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</si>
  <si>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</si>
  <si>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</si>
  <si>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</si>
  <si>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</si>
  <si>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</si>
  <si>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</si>
  <si>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</si>
  <si>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</si>
  <si>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</si>
  <si>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</si>
  <si>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</si>
  <si>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</si>
  <si>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</si>
  <si>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</si>
  <si>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</si>
  <si>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</si>
  <si>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</si>
  <si>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</si>
  <si>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</si>
  <si>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</si>
  <si>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</si>
  <si>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</si>
  <si>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</si>
  <si>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</si>
  <si>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</si>
  <si>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</si>
  <si>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</si>
  <si>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</si>
  <si>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</si>
  <si>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</si>
  <si>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</si>
  <si>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</si>
  <si>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</si>
  <si>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</si>
  <si>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</si>
  <si>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</si>
  <si>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</si>
  <si>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</si>
  <si>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</si>
  <si>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</si>
  <si>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</si>
  <si>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</si>
  <si>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</si>
  <si>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</si>
  <si>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</si>
  <si>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</si>
  <si>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</si>
  <si>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</si>
  <si>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</si>
  <si>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</si>
  <si>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</si>
  <si>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</si>
  <si>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</si>
  <si>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</si>
  <si>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</si>
  <si>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</si>
  <si>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</si>
  <si>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</si>
  <si>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</si>
  <si>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</si>
  <si>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</si>
  <si>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</si>
  <si>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</si>
  <si>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</si>
  <si>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</si>
  <si>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</si>
  <si>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</si>
  <si>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</si>
  <si>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</si>
  <si>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</si>
  <si>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</si>
  <si>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</si>
  <si>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</si>
  <si>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</si>
  <si>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</si>
  <si>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</si>
  <si>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</si>
  <si>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</si>
  <si>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</si>
  <si>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</si>
  <si>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</si>
  <si>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</si>
  <si>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</si>
  <si>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</si>
  <si>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</si>
  <si>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</si>
  <si>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</si>
  <si>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</si>
  <si>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</si>
  <si>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</si>
  <si>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</si>
  <si>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</si>
  <si>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</si>
  <si>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</si>
  <si>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</si>
  <si>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</si>
  <si>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</si>
  <si>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</si>
  <si>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</si>
  <si>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</si>
  <si>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</si>
  <si>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</si>
  <si>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</si>
  <si>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</si>
  <si>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</si>
  <si>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</si>
  <si>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</si>
  <si>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</si>
  <si>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</si>
  <si>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</si>
  <si>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</si>
  <si>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</si>
  <si>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</si>
  <si>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</si>
  <si>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</si>
  <si>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</si>
  <si>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</si>
  <si>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</si>
  <si>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</si>
  <si>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</si>
  <si>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</si>
  <si>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</si>
  <si>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</si>
  <si>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</si>
  <si>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</si>
  <si>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</si>
  <si>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</si>
  <si>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</si>
  <si>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</si>
  <si>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</si>
  <si>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</si>
  <si>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</si>
  <si>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</si>
  <si>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</si>
  <si>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</si>
  <si>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</si>
  <si>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</si>
  <si>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</si>
  <si>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</si>
  <si>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</si>
  <si>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</si>
  <si>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</si>
  <si>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</si>
  <si>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</si>
  <si>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</si>
  <si>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</si>
  <si>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</si>
  <si>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</si>
  <si>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</si>
  <si>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</si>
  <si>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</si>
  <si>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</si>
  <si>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</si>
  <si>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</si>
  <si>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</si>
  <si>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</si>
  <si>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</si>
  <si>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</si>
  <si>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</si>
  <si>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</si>
  <si>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</si>
  <si>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</si>
  <si>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</si>
  <si>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</si>
  <si>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</si>
  <si>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</si>
  <si>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</si>
  <si>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</si>
  <si>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</si>
  <si>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</si>
  <si>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</si>
  <si>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</si>
  <si>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</si>
  <si>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</si>
  <si>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</si>
  <si>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</si>
  <si>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</si>
  <si>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</si>
  <si>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</si>
  <si>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</si>
  <si>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</si>
  <si>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</si>
  <si>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</si>
  <si>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</si>
  <si>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</si>
  <si>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</si>
  <si>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</si>
  <si>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</si>
  <si>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</si>
  <si>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</si>
  <si>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</si>
  <si>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</si>
  <si>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</si>
  <si>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</si>
  <si>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</si>
  <si>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</si>
  <si>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</si>
  <si>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</si>
  <si>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</si>
  <si>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</si>
  <si>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</si>
  <si>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</si>
  <si>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</si>
  <si>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</si>
  <si>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</si>
  <si>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</si>
  <si>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</si>
  <si>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</si>
  <si>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</si>
  <si>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</si>
  <si>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</si>
  <si>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</si>
  <si>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</si>
  <si>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</si>
  <si>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</si>
  <si>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</si>
  <si>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</si>
  <si>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</si>
  <si>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</si>
  <si>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</si>
  <si>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</si>
  <si>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</si>
  <si>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</si>
  <si>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</si>
  <si>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</si>
  <si>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</si>
  <si>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</si>
  <si>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</si>
  <si>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</si>
  <si>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</si>
  <si>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</si>
  <si>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</si>
  <si>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</si>
  <si>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</si>
  <si>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</si>
  <si>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</si>
  <si>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</si>
  <si>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</si>
  <si>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</si>
  <si>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</si>
  <si>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</si>
  <si>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</si>
  <si>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</si>
  <si>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</si>
  <si>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</si>
  <si>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</si>
  <si>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</si>
  <si>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</si>
  <si>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</si>
  <si>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</si>
  <si>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</si>
  <si>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</si>
  <si>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</si>
  <si>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</si>
  <si>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</si>
  <si>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</si>
  <si>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</si>
  <si>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</si>
  <si>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</si>
  <si>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</si>
  <si>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</si>
  <si>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</si>
  <si>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</si>
  <si>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</si>
  <si>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</si>
  <si>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</si>
  <si>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</si>
  <si>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</si>
  <si>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</si>
  <si>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</si>
  <si>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</si>
  <si>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</si>
  <si>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</si>
  <si>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</si>
  <si>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</si>
  <si>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</si>
  <si>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</si>
  <si>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</si>
  <si>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</si>
  <si>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</si>
  <si>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</si>
  <si>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</si>
  <si>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</si>
  <si>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</si>
  <si>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</si>
  <si>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</si>
  <si>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</si>
  <si>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</si>
  <si>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</si>
  <si>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</si>
  <si>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</si>
  <si>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</si>
  <si>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</si>
  <si>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</si>
  <si>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</si>
  <si>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</si>
  <si>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</si>
  <si>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</si>
  <si>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</si>
  <si>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</si>
  <si>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</si>
  <si>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</si>
  <si>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</si>
  <si>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</si>
  <si>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</si>
  <si>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</si>
  <si>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</si>
  <si>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</si>
  <si>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</si>
  <si>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</si>
  <si>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</si>
  <si>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</si>
  <si>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</si>
  <si>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</si>
  <si>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</si>
  <si>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</si>
  <si>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</si>
  <si>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</si>
  <si>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</si>
  <si>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</si>
  <si>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</si>
  <si>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</si>
  <si>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</si>
  <si>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</si>
  <si>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</si>
  <si>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</si>
  <si>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</si>
  <si>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</si>
  <si>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</si>
  <si>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</si>
  <si>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</si>
  <si>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</si>
  <si>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</si>
  <si>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</si>
  <si>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</si>
  <si>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</si>
  <si>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</si>
  <si>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</si>
  <si>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</si>
  <si>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</si>
  <si>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</si>
  <si>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</si>
  <si>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</si>
  <si>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</si>
  <si>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</si>
  <si>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</si>
  <si>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</si>
  <si>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</si>
  <si>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</si>
  <si>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</si>
  <si>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</si>
  <si>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</si>
  <si>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</si>
  <si>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</si>
  <si>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</si>
  <si>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</si>
  <si>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</si>
  <si>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</si>
  <si>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</si>
  <si>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</si>
  <si>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</si>
  <si>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</si>
  <si>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</si>
  <si>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</si>
  <si>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</si>
  <si>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</si>
  <si>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</si>
  <si>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</si>
  <si>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</si>
  <si>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</si>
  <si>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</si>
  <si>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</si>
  <si>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</si>
  <si>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</si>
  <si>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</si>
  <si>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</si>
  <si>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</si>
  <si>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</si>
  <si>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</si>
  <si>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</si>
  <si>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</si>
  <si>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</si>
  <si>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</si>
  <si>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</si>
  <si>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</si>
  <si>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</si>
  <si>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</si>
  <si>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</si>
  <si>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</si>
  <si>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</si>
  <si>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</si>
  <si>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</si>
  <si>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</si>
  <si>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</si>
  <si>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</si>
  <si>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</si>
  <si>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</si>
  <si>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</si>
  <si>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</si>
  <si>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</si>
  <si>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</si>
  <si>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</si>
  <si>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</si>
  <si>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</si>
  <si>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</si>
  <si>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</si>
  <si>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</si>
  <si>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</si>
  <si>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</si>
  <si>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</si>
  <si>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</si>
  <si>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</si>
  <si>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</si>
  <si>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</si>
  <si>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</si>
  <si>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</si>
  <si>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</si>
  <si>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</si>
  <si>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</si>
  <si>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</si>
  <si>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</si>
  <si>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</si>
  <si>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</si>
  <si>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</si>
  <si>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</si>
  <si>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</si>
  <si>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</si>
  <si>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</si>
  <si>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</si>
  <si>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</si>
  <si>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</si>
  <si>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</si>
  <si>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</si>
  <si>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</si>
  <si>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</si>
  <si>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</si>
  <si>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</si>
  <si>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</si>
  <si>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</si>
  <si>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</si>
  <si>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</si>
  <si>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</si>
  <si>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</si>
  <si>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</si>
  <si>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</si>
  <si>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</si>
  <si>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</si>
  <si>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</si>
  <si>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</si>
  <si>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</si>
  <si>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</si>
  <si>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</si>
  <si>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</si>
  <si>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</si>
  <si>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</si>
  <si>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</si>
  <si>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</si>
  <si>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</si>
  <si>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</si>
  <si>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</si>
  <si>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</si>
  <si>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</si>
  <si>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</si>
  <si>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</si>
  <si>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</si>
  <si>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</si>
  <si>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</si>
  <si>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</si>
  <si>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</si>
  <si>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</si>
  <si>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</si>
  <si>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</si>
  <si>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</si>
  <si>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</si>
  <si>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</si>
  <si>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</si>
  <si>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</si>
  <si>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</si>
  <si>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</si>
  <si>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</si>
  <si>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</si>
  <si>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</si>
  <si>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</si>
  <si>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</si>
  <si>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</si>
  <si>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</si>
  <si>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</si>
  <si>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</si>
  <si>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</si>
  <si>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</si>
  <si>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</si>
  <si>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</si>
  <si>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</si>
  <si>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</si>
  <si>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</si>
  <si>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</si>
  <si>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</si>
  <si>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</si>
  <si>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</si>
  <si>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</si>
  <si>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</si>
  <si>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</si>
  <si>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</si>
  <si>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</si>
  <si>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</si>
  <si>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</si>
  <si>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</si>
  <si>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</si>
  <si>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</si>
  <si>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</si>
  <si>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</si>
  <si>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</si>
  <si>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</si>
  <si>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</si>
  <si>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</si>
  <si>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</si>
  <si>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</si>
  <si>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</si>
  <si>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</si>
  <si>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</si>
  <si>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</si>
  <si>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</si>
  <si>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</si>
  <si>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</si>
  <si>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</si>
  <si>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</si>
  <si>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</si>
  <si>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</si>
  <si>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</si>
  <si>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</si>
  <si>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</si>
  <si>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</si>
  <si>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</si>
  <si>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</si>
  <si>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</si>
  <si>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</si>
  <si>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</si>
  <si>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</si>
  <si>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</si>
  <si>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</si>
  <si>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</si>
  <si>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</si>
  <si>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</si>
  <si>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</si>
  <si>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</si>
  <si>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</si>
  <si>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</si>
  <si>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</si>
  <si>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</si>
  <si>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</si>
  <si>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</si>
  <si>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</si>
  <si>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</si>
  <si>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</si>
  <si>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</si>
  <si>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</si>
  <si>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</si>
  <si>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</si>
  <si>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</si>
  <si>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</si>
  <si>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</si>
  <si>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</si>
  <si>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</si>
  <si>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</si>
  <si>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</si>
  <si>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</si>
  <si>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</si>
  <si>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</si>
  <si>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</si>
  <si>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</si>
  <si>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</si>
  <si>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</si>
  <si>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</si>
  <si>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</si>
  <si>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</si>
  <si>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</si>
  <si>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</si>
  <si>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</si>
  <si>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</si>
  <si>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</si>
  <si>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</si>
  <si>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</si>
  <si>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</si>
  <si>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</si>
  <si>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</si>
  <si>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</si>
  <si>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</si>
  <si>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</si>
  <si>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</si>
  <si>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</si>
  <si>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</si>
  <si>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</si>
  <si>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</si>
  <si>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</si>
  <si>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</si>
  <si>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</si>
  <si>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</si>
  <si>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</si>
  <si>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</si>
  <si>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</si>
  <si>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</si>
  <si>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</si>
  <si>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</si>
  <si>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</si>
  <si>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</si>
  <si>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</si>
  <si>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</si>
  <si>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</si>
  <si>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</si>
  <si>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</si>
  <si>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</si>
  <si>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</si>
  <si>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</si>
  <si>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</si>
  <si>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</si>
  <si>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</si>
  <si>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</si>
  <si>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</si>
  <si>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</si>
  <si>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</si>
  <si>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</si>
  <si>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</si>
  <si>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</si>
  <si>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</si>
  <si>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</si>
  <si>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</si>
  <si>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</si>
  <si>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</si>
  <si>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</si>
  <si>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</si>
  <si>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</si>
  <si>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</si>
  <si>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</si>
  <si>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</si>
  <si>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</si>
  <si>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</si>
  <si>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</si>
  <si>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</si>
  <si>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</si>
  <si>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</si>
  <si>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</si>
  <si>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</si>
  <si>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</si>
  <si>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</si>
  <si>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</si>
  <si>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</si>
  <si>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</si>
  <si>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</si>
  <si>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</si>
  <si>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</si>
  <si>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</si>
  <si>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</si>
  <si>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</si>
  <si>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</si>
  <si>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</si>
  <si>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</si>
  <si>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</si>
  <si>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</si>
  <si>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</si>
  <si>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</si>
  <si>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</si>
  <si>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</si>
  <si>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</si>
  <si>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</si>
  <si>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</si>
  <si>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</si>
  <si>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</si>
  <si>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</si>
  <si>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</si>
  <si>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</si>
  <si>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</si>
  <si>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</si>
  <si>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</si>
  <si>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</si>
  <si>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</si>
  <si>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</si>
  <si>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</si>
  <si>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</si>
  <si>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</si>
  <si>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</si>
  <si>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</si>
  <si>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</si>
  <si>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</si>
  <si>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</si>
  <si>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</si>
  <si>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</si>
  <si>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</si>
  <si>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</si>
  <si>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</si>
  <si>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</si>
  <si>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</si>
  <si>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</si>
  <si>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</si>
  <si>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</si>
  <si>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</si>
  <si>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</si>
  <si>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</si>
  <si>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</si>
  <si>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</si>
  <si>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</si>
  <si>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</si>
  <si>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</si>
  <si>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</si>
  <si>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</si>
  <si>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</si>
  <si>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</si>
  <si>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</si>
  <si>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</si>
  <si>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</si>
  <si>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</si>
  <si>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</si>
  <si>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</si>
  <si>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</si>
  <si>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</si>
  <si>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</si>
  <si>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</si>
  <si>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</si>
  <si>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</si>
  <si>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</si>
  <si>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</si>
  <si>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</si>
  <si>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</si>
  <si>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</si>
  <si>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</si>
  <si>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</si>
  <si>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</si>
  <si>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</si>
  <si>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</si>
  <si>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</si>
  <si>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</si>
  <si>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</si>
  <si>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</si>
  <si>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</si>
  <si>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</si>
  <si>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</si>
  <si>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</si>
  <si>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</si>
  <si>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</si>
  <si>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</si>
  <si>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</si>
  <si>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</si>
  <si>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</si>
  <si>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</si>
  <si>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</si>
  <si>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</si>
  <si>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</si>
  <si>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</si>
  <si>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</si>
  <si>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</si>
  <si>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</si>
  <si>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</si>
  <si>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</si>
  <si>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</si>
  <si>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</si>
  <si>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</si>
  <si>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</si>
  <si>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</si>
  <si>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</si>
  <si>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</si>
  <si>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</si>
  <si>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</si>
  <si>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</si>
  <si>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</si>
  <si>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</si>
  <si>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</si>
  <si>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</si>
  <si>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</si>
  <si>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</si>
  <si>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</si>
  <si>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</si>
  <si>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</si>
  <si>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</si>
  <si>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</si>
  <si>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</si>
  <si>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</si>
  <si>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</si>
  <si>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</si>
  <si>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</si>
  <si>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</si>
  <si>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</si>
  <si>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</si>
  <si>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</si>
  <si>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</si>
  <si>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</si>
  <si>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</si>
  <si>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</si>
  <si>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</si>
  <si>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</si>
  <si>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</si>
  <si>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</si>
  <si>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</si>
  <si>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</si>
  <si>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</si>
  <si>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</si>
  <si>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</si>
  <si>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</si>
  <si>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</si>
  <si>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</si>
  <si>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</si>
  <si>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</si>
  <si>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</si>
  <si>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</si>
  <si>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</si>
  <si>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</si>
  <si>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</si>
  <si>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</si>
  <si>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</si>
  <si>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</si>
  <si>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</si>
  <si>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</si>
  <si>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</si>
  <si>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</si>
  <si>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</si>
  <si>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</si>
  <si>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</si>
  <si>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</si>
  <si>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</si>
  <si>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</si>
  <si>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</si>
  <si>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</si>
  <si>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</si>
  <si>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</si>
  <si>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</si>
  <si>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</si>
  <si>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</si>
  <si>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</si>
  <si>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</si>
  <si>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</si>
  <si>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</si>
  <si>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</si>
  <si>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</si>
  <si>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</si>
  <si>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</si>
  <si>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</si>
  <si>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</si>
  <si>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</si>
  <si>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</si>
  <si>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</si>
  <si>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</si>
  <si>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</si>
  <si>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</si>
  <si>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</si>
  <si>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</si>
  <si>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</si>
  <si>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</si>
  <si>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</si>
  <si>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</si>
  <si>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</si>
  <si>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</si>
  <si>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</si>
  <si>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</si>
  <si>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</si>
  <si>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</si>
  <si>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</si>
  <si>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</si>
  <si>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</si>
  <si>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</si>
  <si>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</si>
  <si>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</si>
  <si>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</si>
  <si>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</si>
  <si>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</si>
  <si>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</si>
  <si>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</si>
  <si>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</si>
  <si>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</si>
  <si>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</si>
  <si>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</si>
  <si>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</si>
  <si>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</si>
  <si>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</si>
  <si>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</si>
  <si>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</si>
  <si>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</si>
  <si>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</si>
  <si>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</si>
  <si>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</si>
  <si>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</si>
  <si>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</si>
  <si>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</si>
  <si>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</si>
  <si>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</si>
  <si>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</si>
  <si>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</si>
  <si>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</si>
  <si>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</si>
  <si>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</si>
  <si>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</si>
  <si>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</si>
  <si>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</si>
  <si>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</si>
  <si>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</si>
  <si>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</si>
  <si>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</si>
  <si>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</si>
  <si>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</si>
  <si>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</si>
  <si>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</si>
  <si>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</si>
  <si>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</si>
  <si>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</si>
  <si>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</si>
  <si>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</si>
  <si>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</si>
  <si>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</si>
  <si>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</si>
  <si>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</si>
  <si>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</si>
  <si>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</si>
  <si>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</si>
  <si>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</si>
  <si>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</si>
  <si>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</si>
  <si>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</si>
  <si>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</si>
  <si>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</si>
  <si>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</si>
  <si>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</si>
  <si>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</si>
  <si>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</si>
  <si>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</si>
  <si>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</si>
  <si>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</si>
  <si>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</si>
  <si>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</si>
  <si>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</si>
  <si>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</si>
  <si>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</si>
  <si>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</si>
  <si>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</si>
  <si>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</si>
  <si>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</si>
  <si>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</si>
  <si>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</si>
  <si>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</si>
  <si>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</si>
  <si>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</si>
  <si>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</si>
  <si>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</si>
  <si>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</si>
  <si>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</si>
  <si>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</si>
  <si>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</si>
  <si>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</si>
  <si>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</si>
  <si>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</si>
  <si>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</si>
  <si>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</si>
  <si>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</si>
  <si>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</si>
  <si>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</si>
  <si>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</si>
  <si>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</si>
  <si>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</si>
  <si>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</si>
  <si>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</si>
  <si>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</si>
  <si>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</si>
  <si>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</si>
  <si>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</si>
  <si>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</si>
  <si>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</si>
  <si>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</si>
  <si>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</si>
  <si>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</si>
  <si>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</si>
  <si>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</si>
  <si>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</si>
  <si>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</si>
  <si>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</si>
  <si>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</si>
  <si>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</si>
  <si>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</si>
  <si>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</si>
  <si>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</si>
  <si>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</si>
  <si>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</si>
  <si>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</si>
  <si>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</si>
  <si>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</si>
  <si>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</si>
  <si>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</si>
  <si>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</si>
  <si>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</si>
  <si>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</si>
  <si>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</si>
  <si>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</si>
  <si>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</si>
  <si>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</si>
  <si>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</si>
  <si>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</si>
  <si>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</si>
  <si>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</si>
  <si>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</si>
  <si>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</si>
  <si>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</si>
  <si>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</si>
  <si>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</si>
  <si>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</si>
  <si>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</si>
  <si>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</si>
  <si>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</si>
  <si>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</si>
  <si>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</si>
  <si>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</si>
  <si>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</si>
  <si>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</si>
  <si>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</si>
  <si>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</si>
  <si>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</si>
  <si>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</si>
  <si>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</si>
  <si>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</si>
  <si>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</si>
  <si>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</si>
  <si>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</si>
  <si>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</si>
  <si>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</si>
  <si>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</si>
  <si>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</si>
  <si>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</si>
  <si>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</si>
  <si>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</si>
  <si>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</si>
  <si>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</si>
  <si>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</si>
  <si>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</si>
  <si>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</si>
  <si>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</si>
  <si>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</si>
  <si>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</si>
  <si>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</si>
  <si>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</si>
  <si>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</si>
  <si>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</si>
  <si>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</si>
  <si>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</si>
  <si>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</si>
  <si>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</si>
  <si>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</si>
  <si>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</si>
  <si>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</si>
  <si>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</si>
  <si>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</si>
  <si>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</si>
  <si>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</si>
  <si>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</si>
  <si>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</si>
  <si>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</si>
  <si>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</si>
  <si>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</si>
  <si>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</si>
  <si>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</si>
  <si>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</si>
  <si>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</si>
  <si>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</si>
  <si>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</si>
  <si>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</si>
  <si>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</si>
  <si>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</si>
  <si>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</si>
  <si>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</si>
  <si>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</si>
  <si>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</si>
  <si>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</si>
  <si>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</si>
  <si>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</si>
  <si>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</si>
  <si>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</si>
  <si>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</si>
  <si>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</si>
  <si>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</si>
  <si>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</si>
  <si>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</si>
  <si>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</si>
  <si>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</si>
  <si>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</si>
  <si>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</si>
  <si>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</si>
  <si>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</si>
  <si>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</si>
  <si>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</si>
  <si>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</si>
  <si>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</si>
  <si>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</si>
  <si>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</si>
  <si>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</si>
  <si>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</si>
  <si>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</si>
  <si>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</si>
  <si>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</si>
  <si>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</si>
  <si>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</si>
  <si>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</si>
  <si>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</si>
  <si>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</si>
  <si>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</si>
  <si>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</si>
  <si>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</si>
  <si>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</si>
  <si>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</si>
  <si>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</si>
  <si>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</si>
  <si>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</si>
  <si>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</si>
  <si>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</si>
  <si>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</si>
  <si>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</si>
  <si>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</si>
  <si>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</si>
  <si>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</si>
  <si>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</si>
  <si>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</si>
  <si>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</si>
  <si>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</si>
  <si>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</si>
  <si>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</si>
  <si>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</si>
  <si>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</si>
  <si>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</si>
  <si>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</si>
  <si>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</si>
  <si>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</si>
  <si>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</si>
  <si>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</si>
  <si>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</si>
  <si>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</si>
  <si>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</si>
  <si>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</si>
  <si>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</si>
  <si>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</si>
  <si>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</si>
  <si>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</si>
  <si>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</si>
  <si>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</si>
  <si>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</si>
  <si>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</si>
  <si>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</si>
  <si>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</si>
  <si>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</si>
  <si>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</si>
  <si>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</si>
  <si>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</si>
  <si>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</si>
  <si>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</si>
  <si>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</si>
  <si>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</si>
  <si>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</si>
  <si>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</si>
  <si>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</si>
  <si>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</si>
  <si>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</si>
  <si>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</si>
  <si>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</si>
  <si>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</si>
  <si>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</si>
  <si>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</si>
  <si>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</si>
  <si>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</si>
  <si>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</si>
  <si>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</si>
  <si>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</si>
  <si>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</si>
  <si>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</si>
  <si>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</si>
  <si>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</si>
  <si>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</si>
  <si>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</si>
  <si>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</si>
  <si>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</si>
  <si>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</si>
  <si>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</si>
  <si>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</si>
  <si>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</si>
  <si>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</si>
  <si>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</si>
  <si>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</si>
  <si>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</si>
  <si>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</si>
  <si>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</si>
  <si>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</si>
  <si>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</si>
  <si>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</si>
  <si>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</si>
  <si>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</si>
  <si>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</si>
  <si>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</si>
  <si>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</si>
  <si>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</si>
  <si>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</si>
  <si>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</si>
  <si>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</si>
  <si>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</si>
  <si>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</si>
  <si>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</si>
  <si>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</si>
  <si>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</si>
  <si>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</si>
  <si>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</si>
  <si>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</si>
  <si>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</si>
  <si>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</si>
  <si>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</si>
  <si>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</si>
  <si>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</si>
  <si>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</si>
  <si>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</si>
  <si>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</si>
  <si>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</si>
  <si>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</si>
  <si>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</si>
  <si>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</si>
  <si>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</si>
  <si>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</si>
  <si>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</si>
  <si>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</si>
  <si>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</si>
  <si>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</si>
  <si>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</si>
  <si>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</si>
  <si>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</si>
  <si>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</si>
  <si>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</si>
  <si>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</si>
  <si>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</si>
  <si>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</si>
  <si>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</si>
  <si>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</si>
  <si>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</si>
  <si>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</si>
  <si>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</si>
  <si>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</si>
  <si>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</si>
  <si>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</si>
  <si>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</si>
  <si>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</si>
  <si>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</si>
  <si>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</si>
  <si>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</si>
  <si>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</si>
  <si>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</si>
  <si>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</si>
  <si>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</si>
  <si>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</si>
  <si>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</si>
  <si>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</si>
  <si>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</si>
  <si>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</si>
  <si>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</si>
  <si>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</si>
  <si>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</si>
  <si>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</si>
  <si>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</si>
  <si>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</si>
  <si>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</si>
  <si>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</si>
  <si>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</si>
  <si>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</si>
  <si>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</si>
  <si>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</si>
  <si>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</si>
  <si>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</si>
  <si>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</si>
  <si>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</si>
  <si>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</si>
  <si>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</si>
  <si>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</si>
  <si>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</si>
  <si>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</si>
  <si>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</si>
  <si>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</si>
  <si>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</si>
  <si>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</si>
  <si>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</si>
  <si>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</si>
  <si>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</si>
  <si>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</si>
  <si>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</si>
  <si>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</si>
  <si>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</si>
  <si>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</si>
  <si>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</si>
  <si>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</si>
  <si>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</si>
  <si>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</si>
  <si>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</si>
  <si>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</si>
  <si>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</si>
  <si>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</si>
  <si>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</si>
  <si>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</si>
  <si>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</si>
  <si>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</si>
  <si>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</si>
  <si>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</si>
  <si>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</si>
  <si>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</si>
  <si>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</si>
  <si>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</si>
  <si>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</si>
  <si>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</si>
  <si>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</si>
  <si>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</si>
  <si>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</si>
  <si>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</si>
  <si>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</si>
  <si>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</si>
  <si>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</si>
  <si>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</si>
  <si>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</si>
  <si>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</si>
  <si>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</si>
  <si>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</si>
  <si>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</si>
  <si>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</si>
  <si>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</si>
  <si>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</si>
  <si>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</si>
  <si>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</si>
  <si>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</si>
  <si>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</si>
  <si>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</si>
  <si>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</si>
  <si>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</si>
  <si>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</si>
  <si>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</si>
  <si>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</si>
  <si>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</si>
  <si>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</si>
  <si>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</si>
  <si>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</si>
  <si>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</si>
  <si>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</si>
  <si>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</si>
  <si>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</si>
  <si>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</si>
  <si>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</si>
  <si>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</si>
  <si>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</si>
  <si>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</si>
  <si>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</si>
  <si>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</si>
  <si>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</si>
  <si>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</si>
  <si>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</si>
  <si>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</si>
  <si>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</si>
  <si>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</si>
  <si>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</si>
  <si>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</si>
  <si>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</si>
  <si>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</si>
  <si>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</si>
  <si>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</si>
  <si>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</si>
  <si>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</si>
  <si>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</si>
  <si>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</si>
  <si>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</si>
  <si>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</si>
  <si>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</si>
  <si>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</si>
  <si>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</si>
  <si>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</si>
  <si>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</si>
  <si>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</si>
  <si>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</si>
  <si>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</si>
  <si>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</si>
  <si>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</si>
  <si>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</si>
  <si>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</si>
  <si>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</si>
  <si>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</si>
  <si>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</si>
  <si>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</si>
  <si>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</si>
  <si>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</si>
  <si>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</si>
  <si>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</si>
  <si>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</si>
  <si>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</si>
  <si>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</si>
  <si>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</si>
  <si>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</si>
  <si>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</si>
  <si>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</si>
  <si>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</si>
  <si>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</si>
  <si>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</si>
  <si>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</si>
  <si>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</si>
  <si>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</si>
  <si>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</si>
  <si>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</si>
  <si>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</si>
  <si>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</si>
  <si>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</si>
  <si>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</si>
  <si>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</si>
  <si>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</si>
  <si>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</si>
  <si>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</si>
  <si>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</si>
  <si>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</si>
  <si>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</si>
  <si>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</si>
  <si>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</si>
  <si>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</si>
  <si>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</si>
  <si>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</si>
  <si>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</si>
  <si>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</si>
  <si>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</si>
  <si>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</si>
  <si>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</si>
  <si>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</si>
  <si>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</si>
  <si>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</si>
  <si>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</si>
  <si>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</si>
  <si>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</si>
  <si>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</si>
  <si>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</si>
  <si>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</si>
  <si>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</si>
  <si>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</si>
  <si>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</si>
  <si>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</si>
  <si>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</si>
  <si>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</si>
  <si>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</si>
  <si>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</si>
  <si>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</si>
  <si>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</si>
  <si>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</si>
  <si>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</si>
  <si>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</si>
  <si>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</si>
  <si>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</si>
  <si>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</si>
  <si>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</si>
  <si>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</si>
  <si>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</si>
  <si>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</si>
  <si>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</si>
  <si>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</si>
  <si>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</si>
  <si>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</si>
  <si>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</si>
  <si>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</si>
  <si>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</si>
  <si>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</si>
  <si>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</si>
  <si>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</si>
  <si>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</si>
  <si>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</si>
  <si>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</si>
  <si>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</si>
  <si>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</si>
  <si>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</si>
  <si>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</si>
  <si>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</si>
  <si>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</si>
  <si>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</si>
  <si>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</si>
  <si>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</si>
  <si>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</si>
  <si>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</si>
  <si>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</si>
  <si>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</si>
  <si>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</si>
  <si>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</si>
  <si>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</si>
  <si>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</si>
  <si>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</si>
  <si>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</si>
  <si>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</si>
  <si>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</si>
  <si>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</si>
  <si>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</si>
  <si>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</si>
  <si>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</si>
  <si>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</si>
  <si>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</si>
  <si>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</si>
  <si>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</si>
  <si>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</si>
  <si>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</si>
  <si>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</si>
  <si>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</si>
  <si>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</si>
  <si>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</si>
  <si>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</si>
  <si>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</si>
  <si>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</si>
  <si>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</si>
  <si>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</si>
  <si>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</si>
  <si>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</si>
  <si>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</si>
  <si>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</si>
  <si>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</si>
  <si>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</si>
  <si>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</si>
  <si>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</si>
  <si>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</si>
  <si>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</si>
  <si>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</si>
  <si>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</si>
  <si>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</si>
  <si>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</si>
  <si>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</si>
  <si>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</si>
  <si>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</si>
  <si>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</si>
  <si>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</si>
  <si>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</si>
  <si>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</si>
  <si>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</si>
  <si>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</si>
  <si>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</si>
  <si>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</si>
  <si>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</si>
  <si>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</si>
  <si>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</si>
  <si>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</si>
  <si>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</si>
  <si>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</si>
  <si>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</si>
  <si>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</si>
  <si>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</si>
  <si>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</si>
  <si>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</si>
  <si>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</si>
  <si>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</si>
  <si>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</si>
  <si>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</si>
  <si>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</si>
  <si>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</si>
  <si>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</si>
  <si>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</si>
  <si>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</si>
  <si>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</si>
  <si>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</si>
  <si>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</si>
  <si>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</si>
  <si>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</si>
  <si>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</si>
  <si>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</si>
  <si>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</si>
  <si>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</si>
  <si>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</si>
  <si>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</si>
  <si>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</si>
  <si>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</si>
  <si>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</si>
  <si>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</si>
  <si>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</si>
  <si>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</si>
  <si>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</si>
  <si>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</si>
  <si>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</si>
  <si>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</si>
  <si>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</si>
  <si>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</si>
  <si>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</si>
  <si>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</si>
  <si>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</si>
  <si>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</si>
  <si>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</si>
  <si>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</si>
  <si>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</si>
  <si>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</si>
  <si>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</si>
  <si>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</si>
  <si>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</si>
  <si>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</si>
  <si>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</si>
  <si>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</si>
  <si>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</si>
  <si>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</si>
  <si>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</si>
  <si>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</si>
  <si>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</si>
  <si>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</si>
  <si>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</si>
  <si>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</si>
  <si>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</si>
  <si>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</si>
  <si>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</si>
  <si>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</si>
  <si>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</si>
  <si>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</si>
  <si>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</si>
  <si>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</si>
  <si>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</si>
  <si>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</si>
  <si>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</si>
  <si>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</si>
  <si>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</si>
  <si>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</si>
  <si>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</si>
  <si>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</si>
  <si>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</si>
  <si>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</si>
  <si>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</si>
  <si>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</si>
  <si>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</si>
  <si>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</si>
  <si>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</si>
  <si>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</si>
  <si>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</si>
  <si>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</si>
  <si>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</si>
  <si>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</si>
  <si>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</si>
  <si>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</si>
  <si>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</si>
  <si>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</si>
  <si>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</si>
  <si>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</si>
  <si>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</si>
  <si>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</si>
  <si>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</si>
  <si>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</si>
  <si>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</si>
  <si>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</si>
  <si>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</si>
  <si>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</si>
  <si>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</si>
  <si>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</si>
  <si>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</si>
  <si>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</si>
  <si>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</si>
  <si>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</si>
  <si>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</si>
  <si>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</si>
  <si>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</si>
  <si>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</si>
  <si>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</si>
  <si>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</si>
  <si>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</si>
  <si>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</si>
  <si>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</si>
  <si>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</si>
  <si>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</si>
  <si>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</si>
  <si>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</si>
  <si>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</si>
  <si>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</si>
  <si>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</si>
  <si>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</si>
  <si>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</si>
  <si>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</si>
  <si>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</si>
  <si>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</si>
  <si>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</si>
  <si>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</si>
  <si>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</si>
  <si>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</si>
  <si>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</si>
  <si>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</si>
  <si>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</si>
  <si>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</si>
  <si>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</si>
  <si>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</si>
  <si>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</si>
  <si>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</si>
  <si>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</si>
  <si>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</si>
  <si>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</si>
  <si>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</si>
  <si>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</si>
  <si>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</si>
  <si>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</si>
  <si>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</si>
  <si>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</si>
  <si>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</si>
  <si>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</si>
  <si>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</si>
  <si>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</si>
  <si>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</si>
  <si>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</si>
  <si>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</si>
  <si>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</si>
  <si>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</si>
  <si>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</si>
  <si>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</si>
  <si>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</si>
  <si>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</si>
  <si>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</si>
  <si>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</si>
  <si>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</si>
  <si>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</si>
  <si>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</si>
  <si>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</si>
  <si>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</si>
  <si>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</si>
  <si>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</si>
  <si>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</si>
  <si>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</si>
  <si>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</si>
  <si>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</si>
  <si>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</si>
  <si>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</si>
  <si>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</si>
  <si>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</si>
  <si>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</si>
  <si>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</si>
  <si>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</si>
  <si>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</si>
  <si>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</si>
  <si>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</si>
  <si>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</si>
  <si>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</si>
  <si>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</si>
  <si>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</si>
  <si>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</si>
  <si>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</si>
  <si>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</si>
  <si>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</si>
  <si>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</si>
  <si>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</si>
  <si>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</si>
  <si>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</si>
  <si>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</si>
  <si>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</si>
  <si>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</si>
  <si>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</si>
  <si>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</si>
  <si>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</si>
  <si>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</si>
  <si>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</si>
  <si>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</si>
  <si>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</si>
  <si>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</si>
  <si>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</si>
  <si>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</si>
  <si>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</si>
  <si>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</si>
  <si>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</si>
  <si>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</si>
  <si>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</si>
  <si>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</si>
  <si>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</si>
  <si>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</si>
  <si>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</si>
  <si>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</si>
  <si>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</si>
  <si>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</si>
  <si>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</si>
  <si>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</si>
  <si>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</si>
  <si>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</si>
  <si>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</si>
  <si>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</si>
  <si>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</si>
  <si>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</si>
  <si>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</si>
  <si>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</si>
  <si>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</si>
  <si>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</si>
  <si>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</si>
  <si>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</si>
  <si>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</si>
  <si>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</si>
  <si>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</si>
  <si>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</si>
  <si>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</si>
  <si>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</si>
  <si>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</si>
  <si>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</si>
  <si>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</si>
  <si>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</si>
  <si>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</si>
  <si>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</si>
  <si>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</si>
  <si>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</si>
  <si>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</si>
  <si>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</si>
  <si>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</si>
  <si>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</si>
  <si>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</si>
  <si>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</si>
  <si>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</si>
  <si>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</si>
  <si>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</si>
  <si>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</si>
  <si>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</si>
  <si>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</si>
  <si>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</si>
  <si>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</si>
  <si>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</si>
  <si>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</si>
  <si>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</si>
  <si>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</si>
  <si>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</si>
  <si>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</si>
  <si>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</si>
  <si>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</si>
  <si>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</si>
  <si>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</si>
  <si>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</si>
  <si>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</si>
  <si>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</si>
  <si>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</si>
  <si>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</si>
  <si>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</si>
  <si>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</si>
  <si>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</si>
  <si>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</si>
  <si>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</si>
  <si>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</si>
  <si>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</si>
  <si>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</si>
  <si>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</si>
  <si>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</si>
  <si>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</si>
  <si>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</si>
  <si>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</si>
  <si>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</si>
  <si>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</si>
  <si>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</si>
  <si>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</si>
  <si>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</si>
  <si>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</si>
  <si>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</si>
  <si>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</si>
  <si>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</si>
  <si>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</si>
  <si>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</si>
  <si>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</si>
  <si>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</si>
  <si>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</si>
  <si>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</si>
  <si>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</si>
  <si>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</si>
  <si>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</si>
  <si>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</si>
  <si>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</si>
  <si>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</si>
  <si>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</si>
  <si>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</si>
  <si>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</si>
  <si>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</si>
  <si>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</si>
  <si>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</si>
  <si>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</si>
  <si>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</si>
  <si>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</si>
  <si>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</si>
  <si>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</si>
  <si>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</si>
  <si>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</si>
  <si>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</si>
  <si>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</si>
  <si>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</si>
  <si>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</si>
  <si>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</si>
  <si>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</si>
  <si>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</si>
  <si>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</si>
  <si>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</si>
  <si>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</si>
  <si>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</si>
  <si>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</si>
  <si>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</si>
  <si>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</si>
  <si>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</si>
  <si>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</si>
  <si>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</si>
  <si>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</si>
  <si>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</si>
  <si>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</si>
  <si>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</si>
  <si>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</si>
  <si>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</si>
  <si>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</si>
  <si>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</si>
  <si>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</si>
  <si>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</si>
  <si>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</si>
  <si>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</si>
  <si>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</si>
  <si>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</si>
  <si>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</si>
  <si>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</si>
  <si>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</si>
  <si>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</si>
  <si>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</si>
  <si>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</si>
  <si>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</si>
  <si>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</si>
  <si>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</si>
  <si>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</si>
  <si>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</si>
  <si>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</si>
  <si>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</si>
  <si>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</si>
  <si>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</si>
  <si>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</si>
  <si>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</si>
  <si>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</si>
  <si>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</si>
  <si>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</si>
  <si>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</si>
  <si>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</si>
  <si>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</si>
  <si>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</si>
  <si>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</si>
  <si>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</si>
  <si>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</si>
  <si>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</si>
  <si>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</si>
  <si>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</si>
  <si>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</si>
  <si>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</si>
  <si>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</si>
  <si>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</si>
  <si>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</si>
  <si>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</si>
  <si>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</si>
  <si>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</si>
  <si>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</si>
  <si>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</si>
  <si>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</si>
  <si>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</si>
  <si>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</si>
  <si>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</si>
  <si>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</si>
  <si>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</si>
  <si>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</si>
  <si>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</si>
  <si>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</si>
  <si>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</si>
  <si>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</si>
  <si>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</si>
  <si>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</si>
  <si>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</si>
  <si>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</si>
  <si>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</si>
  <si>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</si>
  <si>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</si>
  <si>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</si>
  <si>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</si>
  <si>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</si>
  <si>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</si>
  <si>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</si>
  <si>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</si>
  <si>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</si>
  <si>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</si>
  <si>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</si>
  <si>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</si>
  <si>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</si>
  <si>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</si>
  <si>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</si>
  <si>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</si>
  <si>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</si>
  <si>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</si>
  <si>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</si>
  <si>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</si>
  <si>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</si>
  <si>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</si>
  <si>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</si>
  <si>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</si>
  <si>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</si>
  <si>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</si>
  <si>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</si>
  <si>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</si>
  <si>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</si>
  <si>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</si>
  <si>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</si>
  <si>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</si>
  <si>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</si>
  <si>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</si>
  <si>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</si>
  <si>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</si>
  <si>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</si>
  <si>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</si>
  <si>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</si>
  <si>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</si>
  <si>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</si>
  <si>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</si>
  <si>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</si>
  <si>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</si>
  <si>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</si>
  <si>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</si>
  <si>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</si>
  <si>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</si>
  <si>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</si>
  <si>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</si>
  <si>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</si>
  <si>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</si>
  <si>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</si>
  <si>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</si>
  <si>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</si>
  <si>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</si>
  <si>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</si>
  <si>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</si>
  <si>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</si>
  <si>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</si>
  <si>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</si>
  <si>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</si>
  <si>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</si>
  <si>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</si>
  <si>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</si>
  <si>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</si>
  <si>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</si>
  <si>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</si>
  <si>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</si>
  <si>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</si>
  <si>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</si>
  <si>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</si>
  <si>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</si>
  <si>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</si>
  <si>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</si>
  <si>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</si>
  <si>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</si>
  <si>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</si>
  <si>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</si>
  <si>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</si>
  <si>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</si>
  <si>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</si>
  <si>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</si>
  <si>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</si>
  <si>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</si>
  <si>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</si>
  <si>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</si>
  <si>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</si>
  <si>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</si>
  <si>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</si>
  <si>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</si>
  <si>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</si>
  <si>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</si>
  <si>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</si>
  <si>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</si>
  <si>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</si>
  <si>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</si>
  <si>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</si>
  <si>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</si>
  <si>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</si>
  <si>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</si>
  <si>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</si>
  <si>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</si>
  <si>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</si>
  <si>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</si>
  <si>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</si>
  <si>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</si>
  <si>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</si>
  <si>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</si>
  <si>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</si>
  <si>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</si>
  <si>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</si>
  <si>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</si>
  <si>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</si>
  <si>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</si>
  <si>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</si>
  <si>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</si>
  <si>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</si>
  <si>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</si>
  <si>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</si>
  <si>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</si>
  <si>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</si>
  <si>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</si>
  <si>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</si>
  <si>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</si>
  <si>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</si>
  <si>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</si>
  <si>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</si>
  <si>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</si>
  <si>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</si>
  <si>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</si>
  <si>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</si>
  <si>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</si>
  <si>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</si>
  <si>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</si>
  <si>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</si>
  <si>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</si>
  <si>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</si>
  <si>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</si>
  <si>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</si>
  <si>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</si>
  <si>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</si>
  <si>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</si>
  <si>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</si>
  <si>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</si>
  <si>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</si>
  <si>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</si>
  <si>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</si>
  <si>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</si>
  <si>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</si>
  <si>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</si>
  <si>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</si>
  <si>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</si>
  <si>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</si>
  <si>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</si>
  <si>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</si>
  <si>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</si>
  <si>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</si>
  <si>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</si>
  <si>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</si>
  <si>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</si>
  <si>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</si>
  <si>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</si>
  <si>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</si>
  <si>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</si>
  <si>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</si>
  <si>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</si>
  <si>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</si>
  <si>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</si>
  <si>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</si>
  <si>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</si>
  <si>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</si>
  <si>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</si>
  <si>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</si>
  <si>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</si>
  <si>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</si>
  <si>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</si>
  <si>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</si>
  <si>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</si>
  <si>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</si>
  <si>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</si>
  <si>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</si>
  <si>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</si>
  <si>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</si>
  <si>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</si>
  <si>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</si>
  <si>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</si>
  <si>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</si>
  <si>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</si>
  <si>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</si>
  <si>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</si>
  <si>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</si>
  <si>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</si>
  <si>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</si>
  <si>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</si>
  <si>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</si>
  <si>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</si>
  <si>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</si>
  <si>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</si>
  <si>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</si>
  <si>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</si>
  <si>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</si>
  <si>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</si>
  <si>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</si>
  <si>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</si>
  <si>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</si>
  <si>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</si>
  <si>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</si>
  <si>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</si>
  <si>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</si>
  <si>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</si>
  <si>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</si>
  <si>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</si>
  <si>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</si>
  <si>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</si>
  <si>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</si>
  <si>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</si>
  <si>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</si>
  <si>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</si>
  <si>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</si>
  <si>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</si>
  <si>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</si>
  <si>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</si>
  <si>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</si>
  <si>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</si>
  <si>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</si>
  <si>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</si>
  <si>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</si>
  <si>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</si>
  <si>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</si>
  <si>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</si>
  <si>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</si>
  <si>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</si>
  <si>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</si>
  <si>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</si>
  <si>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</si>
  <si>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</si>
  <si>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</si>
  <si>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</si>
  <si>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</si>
  <si>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</si>
  <si>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</si>
  <si>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</si>
  <si>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</si>
  <si>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</si>
  <si>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</si>
  <si>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</si>
  <si>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</si>
  <si>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</si>
  <si>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</si>
  <si>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</si>
  <si>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</si>
  <si>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</si>
  <si>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</si>
  <si>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</si>
  <si>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</si>
  <si>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</si>
  <si>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</si>
  <si>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</si>
  <si>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</si>
  <si>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</si>
  <si>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</si>
  <si>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</si>
  <si>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</si>
  <si>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</si>
  <si>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</si>
  <si>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</si>
  <si>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</si>
  <si>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</si>
  <si>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</si>
  <si>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</si>
  <si>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</si>
  <si>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</si>
  <si>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</si>
  <si>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</si>
  <si>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</si>
  <si>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</si>
  <si>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</si>
  <si>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</si>
  <si>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</si>
  <si>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</si>
  <si>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</si>
  <si>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</si>
  <si>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</si>
  <si>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</si>
  <si>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</si>
  <si>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</si>
  <si>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</si>
  <si>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</si>
  <si>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</si>
  <si>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</si>
  <si>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</si>
  <si>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</si>
  <si>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</si>
  <si>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</si>
  <si>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</si>
  <si>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</si>
  <si>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</si>
  <si>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</si>
  <si>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</si>
  <si>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</si>
  <si>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</si>
  <si>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</si>
  <si>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</si>
  <si>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</si>
  <si>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</si>
  <si>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</si>
  <si>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</si>
  <si>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</si>
  <si>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</si>
  <si>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</si>
  <si>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</si>
  <si>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</si>
  <si>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</si>
  <si>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</si>
  <si>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</si>
  <si>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</si>
  <si>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</si>
  <si>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</si>
  <si>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</si>
  <si>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</si>
  <si>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</si>
  <si>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</si>
  <si>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</si>
  <si>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</si>
  <si>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</si>
  <si>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</si>
  <si>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</si>
  <si>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</si>
  <si>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</si>
  <si>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</si>
  <si>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</si>
  <si>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</si>
  <si>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</si>
  <si>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</si>
  <si>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</si>
  <si>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</si>
  <si>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</si>
  <si>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</si>
  <si>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</si>
  <si>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</si>
  <si>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</si>
  <si>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</si>
  <si>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</si>
  <si>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</si>
  <si>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</si>
  <si>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</si>
  <si>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</si>
  <si>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</si>
  <si>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</si>
  <si>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</si>
  <si>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</si>
  <si>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</si>
  <si>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</si>
  <si>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</si>
  <si>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</si>
  <si>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</si>
  <si>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</si>
  <si>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</si>
  <si>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</si>
  <si>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</si>
  <si>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</si>
  <si>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</si>
  <si>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</si>
  <si>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</si>
  <si>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</si>
  <si>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</si>
  <si>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</si>
  <si>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</si>
  <si>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</si>
  <si>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</si>
  <si>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</si>
  <si>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</si>
  <si>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</si>
  <si>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</si>
  <si>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</si>
  <si>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</si>
  <si>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</si>
  <si>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</si>
  <si>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</si>
  <si>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</si>
  <si>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</si>
  <si>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</si>
  <si>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</si>
  <si>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</si>
  <si>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</si>
  <si>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</si>
  <si>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</si>
  <si>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</si>
  <si>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</si>
  <si>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</si>
  <si>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</si>
  <si>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</si>
  <si>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</si>
  <si>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</si>
  <si>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</si>
  <si>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</si>
  <si>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</si>
  <si>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</si>
  <si>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</si>
  <si>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</si>
  <si>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</si>
  <si>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</si>
  <si>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</si>
  <si>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</si>
  <si>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</si>
  <si>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</si>
  <si>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</si>
  <si>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</si>
  <si>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</si>
  <si>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</si>
  <si>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</si>
  <si>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</si>
  <si>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</si>
  <si>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</si>
  <si>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</si>
  <si>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</si>
  <si>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</si>
  <si>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</si>
  <si>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</si>
  <si>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</si>
  <si>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</si>
  <si>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</si>
  <si>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</si>
  <si>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</si>
  <si>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</si>
  <si>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</si>
  <si>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</si>
  <si>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</si>
  <si>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</si>
  <si>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</si>
  <si>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</si>
  <si>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</si>
  <si>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</si>
  <si>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</si>
  <si>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</si>
  <si>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</si>
  <si>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</si>
  <si>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</si>
  <si>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</si>
  <si>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</si>
  <si>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</si>
  <si>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</si>
  <si>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</si>
  <si>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</si>
  <si>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</si>
  <si>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</si>
  <si>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</si>
  <si>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</si>
  <si>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</si>
  <si>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</si>
  <si>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</si>
  <si>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</si>
  <si>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</si>
  <si>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</si>
  <si>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</si>
  <si>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</si>
  <si>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</si>
  <si>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</si>
  <si>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</si>
  <si>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</si>
  <si>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</si>
  <si>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</si>
  <si>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</si>
  <si>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</si>
  <si>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</si>
  <si>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</si>
  <si>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</si>
  <si>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</si>
  <si>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</si>
  <si>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</si>
  <si>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</si>
  <si>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</si>
  <si>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</si>
  <si>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</si>
  <si>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</si>
  <si>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</si>
  <si>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</si>
  <si>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</si>
  <si>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</si>
  <si>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</si>
  <si>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</si>
  <si>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</si>
  <si>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</si>
  <si>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</si>
  <si>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</si>
  <si>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</si>
  <si>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</si>
  <si>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</si>
  <si>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</si>
  <si>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</si>
  <si>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</si>
  <si>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</si>
  <si>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</si>
  <si>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</si>
  <si>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</si>
  <si>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</si>
  <si>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</si>
  <si>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</si>
  <si>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</si>
  <si>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</si>
  <si>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</si>
  <si>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</si>
  <si>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</si>
  <si>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</si>
  <si>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</si>
  <si>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</si>
  <si>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</si>
  <si>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</si>
  <si>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</si>
  <si>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</si>
  <si>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</si>
  <si>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</si>
  <si>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</si>
  <si>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</si>
  <si>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</si>
  <si>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</si>
  <si>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</si>
  <si>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</si>
  <si>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</si>
  <si>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</si>
  <si>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</si>
  <si>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</si>
  <si>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</si>
  <si>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</si>
  <si>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</si>
  <si>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</si>
  <si>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</si>
  <si>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</si>
  <si>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</si>
  <si>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</si>
  <si>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</si>
  <si>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</si>
  <si>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</si>
  <si>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</si>
  <si>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</si>
  <si>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</si>
  <si>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</si>
  <si>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</si>
  <si>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</si>
  <si>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</si>
  <si>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</si>
  <si>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</si>
  <si>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</si>
  <si>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</si>
  <si>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</si>
  <si>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</si>
  <si>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</si>
  <si>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</si>
  <si>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</si>
  <si>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</si>
  <si>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</si>
  <si>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</si>
  <si>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</si>
  <si>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</si>
  <si>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</si>
  <si>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</si>
  <si>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</si>
  <si>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</si>
  <si>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</si>
  <si>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</si>
  <si>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</si>
  <si>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</si>
  <si>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</si>
  <si>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</si>
  <si>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</si>
  <si>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</si>
  <si>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</si>
  <si>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</si>
  <si>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</si>
  <si>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</si>
  <si>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</si>
  <si>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</si>
  <si>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</si>
  <si>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</si>
  <si>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</si>
  <si>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</si>
  <si>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</si>
  <si>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</si>
  <si>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</si>
  <si>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</si>
  <si>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</si>
  <si>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</si>
  <si>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</si>
  <si>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</si>
  <si>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</si>
  <si>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</si>
  <si>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</si>
  <si>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</si>
  <si>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</si>
  <si>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</si>
  <si>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</si>
  <si>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</si>
  <si>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</si>
  <si>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</si>
  <si>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</si>
  <si>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</si>
  <si>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</si>
  <si>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</si>
  <si>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</si>
  <si>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</si>
  <si>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</si>
  <si>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</si>
  <si>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</si>
  <si>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</si>
  <si>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</si>
  <si>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</si>
  <si>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</si>
  <si>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</si>
  <si>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</si>
  <si>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</si>
  <si>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</si>
  <si>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</si>
  <si>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</si>
  <si>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</si>
  <si>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</si>
  <si>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</si>
  <si>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</si>
  <si>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</si>
  <si>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</si>
  <si>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</si>
  <si>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</si>
  <si>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</si>
  <si>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</si>
  <si>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</si>
  <si>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</si>
  <si>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</si>
  <si>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</si>
  <si>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</si>
  <si>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</si>
  <si>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</si>
  <si>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</si>
  <si>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</si>
  <si>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</si>
  <si>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</si>
  <si>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</si>
  <si>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</si>
  <si>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</si>
  <si>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</si>
  <si>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</si>
  <si>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</si>
  <si>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</si>
  <si>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</si>
  <si>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</si>
  <si>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</si>
  <si>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</si>
  <si>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</si>
  <si>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</si>
  <si>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</si>
  <si>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</si>
  <si>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</si>
  <si>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</si>
  <si>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</si>
  <si>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</si>
  <si>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</si>
  <si>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</si>
  <si>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</si>
  <si>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</si>
  <si>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</si>
  <si>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</si>
  <si>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</si>
  <si>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</si>
  <si>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</si>
  <si>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</si>
  <si>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</si>
  <si>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</si>
  <si>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</si>
  <si>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</si>
  <si>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</si>
  <si>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</si>
  <si>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</si>
  <si>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</si>
  <si>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</si>
  <si>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</si>
  <si>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</si>
  <si>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</si>
  <si>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</si>
  <si>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</si>
  <si>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</si>
  <si>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</si>
  <si>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</si>
  <si>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</si>
  <si>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</si>
  <si>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</si>
  <si>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</si>
  <si>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</si>
  <si>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</si>
  <si>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</si>
  <si>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</si>
  <si>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</si>
  <si>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</si>
  <si>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</si>
  <si>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</si>
  <si>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</si>
  <si>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</si>
  <si>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</si>
  <si>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</si>
  <si>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</si>
  <si>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</si>
  <si>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</si>
  <si>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</si>
  <si>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</si>
  <si>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</si>
  <si>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</si>
  <si>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</si>
  <si>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</si>
  <si>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</si>
  <si>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</si>
  <si>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</si>
  <si>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</si>
  <si>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</si>
  <si>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</si>
  <si>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</si>
  <si>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</si>
  <si>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</si>
  <si>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</si>
  <si>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</si>
  <si>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</si>
  <si>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</si>
  <si>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</si>
  <si>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</si>
  <si>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</si>
  <si>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</si>
  <si>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</si>
  <si>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</si>
  <si>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</si>
  <si>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</si>
  <si>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</si>
  <si>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</si>
  <si>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</si>
  <si>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</si>
  <si>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</si>
  <si>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</si>
  <si>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</si>
  <si>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</si>
  <si>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</si>
  <si>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</si>
  <si>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</si>
  <si>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</si>
  <si>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</si>
  <si>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</si>
  <si>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</si>
  <si>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</si>
  <si>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</si>
  <si>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</si>
  <si>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</si>
  <si>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</si>
  <si>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</si>
  <si>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</si>
  <si>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</si>
  <si>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</si>
  <si>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</si>
  <si>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</si>
  <si>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</si>
  <si>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</si>
  <si>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</si>
  <si>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</si>
  <si>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</si>
  <si>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</si>
  <si>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</si>
  <si>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</si>
  <si>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</si>
  <si>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</si>
  <si>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</si>
  <si>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</si>
  <si>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</si>
  <si>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</si>
  <si>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</si>
  <si>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</si>
  <si>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</si>
  <si>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</si>
  <si>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</si>
  <si>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</si>
  <si>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</si>
  <si>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</si>
  <si>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</si>
  <si>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</si>
  <si>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</si>
  <si>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</si>
  <si>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</si>
  <si>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</si>
  <si>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</si>
  <si>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</si>
  <si>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</si>
  <si>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</si>
  <si>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</si>
  <si>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</si>
  <si>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</si>
  <si>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</si>
  <si>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</si>
  <si>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</si>
  <si>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</si>
  <si>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</si>
  <si>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</si>
  <si>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</si>
  <si>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</si>
  <si>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</si>
  <si>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</si>
  <si>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</si>
  <si>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</si>
  <si>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</si>
  <si>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</si>
  <si>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</si>
  <si>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</si>
  <si>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</si>
  <si>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</si>
  <si>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</si>
  <si>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</si>
  <si>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</si>
  <si>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</si>
  <si>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</si>
  <si>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</si>
  <si>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</si>
  <si>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</si>
  <si>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</si>
  <si>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</si>
  <si>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</si>
  <si>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</si>
  <si>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</si>
  <si>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</si>
  <si>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</si>
  <si>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</si>
  <si>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</si>
  <si>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</si>
  <si>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</si>
  <si>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</si>
  <si>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</si>
  <si>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</si>
  <si>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</si>
  <si>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</si>
  <si>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</si>
  <si>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</si>
  <si>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</si>
  <si>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</si>
  <si>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</si>
  <si>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</si>
  <si>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</si>
  <si>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</si>
  <si>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</si>
  <si>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</si>
  <si>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</si>
  <si>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</si>
  <si>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</si>
  <si>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</si>
  <si>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</si>
  <si>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</si>
  <si>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</si>
  <si>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</si>
  <si>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</si>
  <si>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</si>
  <si>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</si>
  <si>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</si>
  <si>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</si>
  <si>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</si>
  <si>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</si>
  <si>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</si>
  <si>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</si>
  <si>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</si>
  <si>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</si>
  <si>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</si>
  <si>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</si>
  <si>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</si>
  <si>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</si>
  <si>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</si>
  <si>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</si>
  <si>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</si>
  <si>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</si>
  <si>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</si>
  <si>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</si>
  <si>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</si>
  <si>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</si>
  <si>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</si>
  <si>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</si>
  <si>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</si>
  <si>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</si>
  <si>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</si>
  <si>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</si>
  <si>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</si>
  <si>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</si>
  <si>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</si>
  <si>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</si>
  <si>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</si>
  <si>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</si>
  <si>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</si>
  <si>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</si>
  <si>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</si>
  <si>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</si>
  <si>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</si>
  <si>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</si>
  <si>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</si>
  <si>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</si>
  <si>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</si>
  <si>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</si>
  <si>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</si>
  <si>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</si>
  <si>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</si>
  <si>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</si>
  <si>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</si>
  <si>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</si>
  <si>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</si>
  <si>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</si>
  <si>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</si>
  <si>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</si>
  <si>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</si>
  <si>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</si>
  <si>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</si>
  <si>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</si>
  <si>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</si>
  <si>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</si>
  <si>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</si>
  <si>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</si>
  <si>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</si>
  <si>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</si>
  <si>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</si>
  <si>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</si>
  <si>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</si>
  <si>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</si>
  <si>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</si>
  <si>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</si>
  <si>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</si>
  <si>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</si>
  <si>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</si>
  <si>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</si>
  <si>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</si>
  <si>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</si>
  <si>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</si>
  <si>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</si>
  <si>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</si>
  <si>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</si>
  <si>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</si>
  <si>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</si>
  <si>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</si>
  <si>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</si>
  <si>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</si>
  <si>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</si>
  <si>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</si>
  <si>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</si>
  <si>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</si>
  <si>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</si>
  <si>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</si>
  <si>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</si>
  <si>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</si>
  <si>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</si>
  <si>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</si>
  <si>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</si>
  <si>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</si>
  <si>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</si>
  <si>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</si>
  <si>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</si>
  <si>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</si>
  <si>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</si>
  <si>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</si>
  <si>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</si>
  <si>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</si>
  <si>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</si>
  <si>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</si>
  <si>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</si>
  <si>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</si>
  <si>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</si>
  <si>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</si>
  <si>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</si>
  <si>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</si>
  <si>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</si>
  <si>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</si>
  <si>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</si>
  <si>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</si>
  <si>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</si>
  <si>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</si>
  <si>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</si>
  <si>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</si>
  <si>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</si>
  <si>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</si>
  <si>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</si>
  <si>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</si>
  <si>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</si>
  <si>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</si>
  <si>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</si>
  <si>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</si>
  <si>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</si>
  <si>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</si>
  <si>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</si>
  <si>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</si>
  <si>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</si>
  <si>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</si>
  <si>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</si>
  <si>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</si>
  <si>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</si>
  <si>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</si>
  <si>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</si>
  <si>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</si>
  <si>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</si>
  <si>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</si>
  <si>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</si>
  <si>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</si>
  <si>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</si>
  <si>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</si>
  <si>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</si>
  <si>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</si>
  <si>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</si>
  <si>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</si>
  <si>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</si>
  <si>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</si>
  <si>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</si>
  <si>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</si>
  <si>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</si>
  <si>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</si>
  <si>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</si>
  <si>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</si>
  <si>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</si>
  <si>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</si>
  <si>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</si>
  <si>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</si>
  <si>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</si>
  <si>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</si>
  <si>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</si>
  <si>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</si>
  <si>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</si>
  <si>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</si>
  <si>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</si>
  <si>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</si>
  <si>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</si>
  <si>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</si>
  <si>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</si>
  <si>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</si>
  <si>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</si>
  <si>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</si>
  <si>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</si>
  <si>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</si>
  <si>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</si>
  <si>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</si>
  <si>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</si>
  <si>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</si>
  <si>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</si>
  <si>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</si>
  <si>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</si>
  <si>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</si>
  <si>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</si>
  <si>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</si>
  <si>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</si>
  <si>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</si>
  <si>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</si>
  <si>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</si>
  <si>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</si>
  <si>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</si>
  <si>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</si>
  <si>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</si>
  <si>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</si>
  <si>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</si>
  <si>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</si>
  <si>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</si>
  <si>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</si>
  <si>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</si>
  <si>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</si>
  <si>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</si>
  <si>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</si>
  <si>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</si>
  <si>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</si>
  <si>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</si>
  <si>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</si>
  <si>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</si>
  <si>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</si>
  <si>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</si>
  <si>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</si>
  <si>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</si>
  <si>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</si>
  <si>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</si>
  <si>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</si>
  <si>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</si>
  <si>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</si>
  <si>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</si>
  <si>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</si>
  <si>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</si>
  <si>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</si>
  <si>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</si>
  <si>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</si>
  <si>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</si>
  <si>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</si>
  <si>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</si>
  <si>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</si>
  <si>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</si>
  <si>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</si>
  <si>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</si>
  <si>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</si>
  <si>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</si>
  <si>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</si>
  <si>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</si>
  <si>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</si>
  <si>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</si>
  <si>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</si>
  <si>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</si>
  <si>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</si>
  <si>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</si>
  <si>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</si>
  <si>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</si>
  <si>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</si>
  <si>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</si>
  <si>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</si>
  <si>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</si>
  <si>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</si>
  <si>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</si>
  <si>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</si>
  <si>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</si>
  <si>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</si>
  <si>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</si>
  <si>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</si>
  <si>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</si>
  <si>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</si>
  <si>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</si>
  <si>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</si>
  <si>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</si>
  <si>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</si>
  <si>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</si>
  <si>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</si>
  <si>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</si>
  <si>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</si>
  <si>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</si>
  <si>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</si>
  <si>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</si>
  <si>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</si>
  <si>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</si>
  <si>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</si>
  <si>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</si>
  <si>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</si>
  <si>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</si>
  <si>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</si>
  <si>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</si>
  <si>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</si>
  <si>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</si>
  <si>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</si>
  <si>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</si>
  <si>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</si>
  <si>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</si>
  <si>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</si>
  <si>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</si>
  <si>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</si>
  <si>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</si>
  <si>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</si>
  <si>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</si>
  <si>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</si>
  <si>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</si>
  <si>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</si>
  <si>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</si>
  <si>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</si>
  <si>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</si>
  <si>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</si>
  <si>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</si>
  <si>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</si>
  <si>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</si>
  <si>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</si>
  <si>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</si>
  <si>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</si>
  <si>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</si>
  <si>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</si>
  <si>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</si>
  <si>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</si>
  <si>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</si>
  <si>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</si>
  <si>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</si>
  <si>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</si>
  <si>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</si>
  <si>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</si>
  <si>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</si>
  <si>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</si>
  <si>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</si>
  <si>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</si>
  <si>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</si>
  <si>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</si>
  <si>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</si>
  <si>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</si>
  <si>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</si>
  <si>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</si>
  <si>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</si>
  <si>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</si>
  <si>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</si>
  <si>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</si>
  <si>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</si>
  <si>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</si>
  <si>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</si>
  <si>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</si>
  <si>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</si>
  <si>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</si>
  <si>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</si>
  <si>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</si>
  <si>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</si>
  <si>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</si>
  <si>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</si>
  <si>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</si>
  <si>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</si>
  <si>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</si>
  <si>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</si>
  <si>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</si>
  <si>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</si>
  <si>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</si>
  <si>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</si>
  <si>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</si>
  <si>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</si>
  <si>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</si>
  <si>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</si>
  <si>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</si>
  <si>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</si>
  <si>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</si>
  <si>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</si>
  <si>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</si>
  <si>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</si>
  <si>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</si>
  <si>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</si>
  <si>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</si>
  <si>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</si>
  <si>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</si>
  <si>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</si>
  <si>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</si>
  <si>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</si>
  <si>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</si>
  <si>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</si>
  <si>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</si>
  <si>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</si>
  <si>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</si>
  <si>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</si>
  <si>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</si>
  <si>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</si>
  <si>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</si>
  <si>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</si>
  <si>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</si>
  <si>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</si>
  <si>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</si>
  <si>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</si>
  <si>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</si>
  <si>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</si>
  <si>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</si>
  <si>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</si>
  <si>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</si>
  <si>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</si>
  <si>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</si>
  <si>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</si>
  <si>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</si>
  <si>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</si>
  <si>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</si>
  <si>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</si>
  <si>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</si>
  <si>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</si>
  <si>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</si>
  <si>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</si>
  <si>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</si>
  <si>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</si>
  <si>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</si>
  <si>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</si>
  <si>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</si>
  <si>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</si>
  <si>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</si>
  <si>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</si>
  <si>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</si>
  <si>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</si>
  <si>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</si>
  <si>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</si>
  <si>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</si>
  <si>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</si>
  <si>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</si>
  <si>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</si>
  <si>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</si>
  <si>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</si>
  <si>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</si>
  <si>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</si>
  <si>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</si>
  <si>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</si>
  <si>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</si>
  <si>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</si>
  <si>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</si>
  <si>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</si>
  <si>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</si>
  <si>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</si>
  <si>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</si>
  <si>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</si>
  <si>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</si>
  <si>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</si>
  <si>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</si>
  <si>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</si>
  <si>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</si>
  <si>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</si>
  <si>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</si>
  <si>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</si>
  <si>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</si>
  <si>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</si>
  <si>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</si>
  <si>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</si>
  <si>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</si>
  <si>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</si>
  <si>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</si>
  <si>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</si>
  <si>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</si>
  <si>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</si>
  <si>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</si>
  <si>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</si>
  <si>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</si>
  <si>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</si>
  <si>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</si>
  <si>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</si>
  <si>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</si>
  <si>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</si>
  <si>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</si>
  <si>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</si>
  <si>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</si>
  <si>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</si>
  <si>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</si>
  <si>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</si>
  <si>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</si>
  <si>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</si>
  <si>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</si>
  <si>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</si>
  <si>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</si>
  <si>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</si>
  <si>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</si>
  <si>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</si>
  <si>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</si>
  <si>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</si>
  <si>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</si>
  <si>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</si>
  <si>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</si>
  <si>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</si>
  <si>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</si>
  <si>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</si>
  <si>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</si>
  <si>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</si>
  <si>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</si>
  <si>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</si>
  <si>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</si>
  <si>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</si>
  <si>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</si>
  <si>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</si>
  <si>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</si>
  <si>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</si>
  <si>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</si>
  <si>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</si>
  <si>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</si>
  <si>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</si>
  <si>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</si>
  <si>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</si>
  <si>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</si>
  <si>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</si>
  <si>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</si>
  <si>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</si>
  <si>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</si>
  <si>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</si>
  <si>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</si>
  <si>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</si>
  <si>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</si>
  <si>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</si>
  <si>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</si>
  <si>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</si>
  <si>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</si>
  <si>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</si>
  <si>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</si>
  <si>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</si>
  <si>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</si>
  <si>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</si>
  <si>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</si>
  <si>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</si>
  <si>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</si>
  <si>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</si>
  <si>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</si>
  <si>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</si>
  <si>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</si>
  <si>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</si>
  <si>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</si>
  <si>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</si>
  <si>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</si>
  <si>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</si>
  <si>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</si>
  <si>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</si>
  <si>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</si>
  <si>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</si>
  <si>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</si>
  <si>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</si>
  <si>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</si>
  <si>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</si>
  <si>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</si>
  <si>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</si>
  <si>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</si>
  <si>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</si>
  <si>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</si>
  <si>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</si>
  <si>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</si>
  <si>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</si>
  <si>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</si>
  <si>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</si>
  <si>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</si>
  <si>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</si>
  <si>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</si>
  <si>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</si>
  <si>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</si>
  <si>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</si>
  <si>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</si>
  <si>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</si>
  <si>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</si>
  <si>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</si>
  <si>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</si>
  <si>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</si>
  <si>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</si>
  <si>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</si>
  <si>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</si>
  <si>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</si>
  <si>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</si>
  <si>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</si>
  <si>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</si>
  <si>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</si>
  <si>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</si>
  <si>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</si>
  <si>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</si>
  <si>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</si>
  <si>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</si>
  <si>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</si>
  <si>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</si>
  <si>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</si>
  <si>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</si>
  <si>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</si>
  <si>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</si>
  <si>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</si>
  <si>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</si>
  <si>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</si>
  <si>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</si>
  <si>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</si>
  <si>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</si>
  <si>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</si>
  <si>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</si>
  <si>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</si>
  <si>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</si>
  <si>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</si>
  <si>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</si>
  <si>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</si>
  <si>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</si>
  <si>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</si>
  <si>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</si>
  <si>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</si>
  <si>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</si>
  <si>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</si>
  <si>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</si>
  <si>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</si>
  <si>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</si>
  <si>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</si>
  <si>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</si>
  <si>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</si>
  <si>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</si>
  <si>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</si>
  <si>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</si>
  <si>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</si>
  <si>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</si>
  <si>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</si>
  <si>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</si>
  <si>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</si>
  <si>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</si>
  <si>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</si>
  <si>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</si>
  <si>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</si>
  <si>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</si>
  <si>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</si>
  <si>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</si>
  <si>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</si>
  <si>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</si>
  <si>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</si>
  <si>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</si>
  <si>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</si>
  <si>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</si>
  <si>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</si>
  <si>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</si>
  <si>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</si>
  <si>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</si>
  <si>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</si>
  <si>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</si>
  <si>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</si>
  <si>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</si>
  <si>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</si>
  <si>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</si>
  <si>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</si>
  <si>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</si>
  <si>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</si>
  <si>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</si>
  <si>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</si>
  <si>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</si>
  <si>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</si>
  <si>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</si>
  <si>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</si>
  <si>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</si>
  <si>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</si>
  <si>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</si>
  <si>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</si>
  <si>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</si>
  <si>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</si>
  <si>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</si>
  <si>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</si>
  <si>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</si>
  <si>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</si>
  <si>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</si>
  <si>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</si>
  <si>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</si>
  <si>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</si>
  <si>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</si>
  <si>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</si>
  <si>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</si>
  <si>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</si>
  <si>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</si>
  <si>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</si>
  <si>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</si>
  <si>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</si>
  <si>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</si>
  <si>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</si>
  <si>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</si>
  <si>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</si>
  <si>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</si>
  <si>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</si>
  <si>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</si>
  <si>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</si>
  <si>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</si>
  <si>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</si>
  <si>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</si>
  <si>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</si>
  <si>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</si>
  <si>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</si>
  <si>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</si>
  <si>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</si>
  <si>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</si>
  <si>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</si>
  <si>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</si>
  <si>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</si>
  <si>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</si>
  <si>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</si>
  <si>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</si>
  <si>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</si>
  <si>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</si>
  <si>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</si>
  <si>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</si>
  <si>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</si>
  <si>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</si>
  <si>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</si>
  <si>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</si>
  <si>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</si>
  <si>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</si>
  <si>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</si>
  <si>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</si>
  <si>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</si>
  <si>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</si>
  <si>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</si>
  <si>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</si>
  <si>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</si>
  <si>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</si>
  <si>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</si>
  <si>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</si>
  <si>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</si>
  <si>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</si>
  <si>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</si>
  <si>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</si>
  <si>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</si>
  <si>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</si>
  <si>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</si>
  <si>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</si>
  <si>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</si>
  <si>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</si>
  <si>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</si>
  <si>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</si>
  <si>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</si>
  <si>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</si>
  <si>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</si>
  <si>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</si>
  <si>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</si>
  <si>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</si>
  <si>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</si>
  <si>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</si>
  <si>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</si>
  <si>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</si>
  <si>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</si>
  <si>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</si>
  <si>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</si>
  <si>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</si>
  <si>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</si>
  <si>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</si>
  <si>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</si>
  <si>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</si>
  <si>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</si>
  <si>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</si>
  <si>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</si>
  <si>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</si>
  <si>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</si>
  <si>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</si>
  <si>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</si>
  <si>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</si>
  <si>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</si>
  <si>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</si>
  <si>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</si>
  <si>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</si>
  <si>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</si>
  <si>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</si>
  <si>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</si>
  <si>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</si>
  <si>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</si>
  <si>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</si>
  <si>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</si>
  <si>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</si>
  <si>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</si>
  <si>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</si>
  <si>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</si>
  <si>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</si>
  <si>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</si>
  <si>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</si>
  <si>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</si>
  <si>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</si>
  <si>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</si>
  <si>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</si>
  <si>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</si>
  <si>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</si>
  <si>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</si>
  <si>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</si>
  <si>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</si>
  <si>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</si>
  <si>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</si>
  <si>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</si>
  <si>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</si>
  <si>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</si>
  <si>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</si>
  <si>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</si>
  <si>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</si>
  <si>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</si>
  <si>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</si>
  <si>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</si>
  <si>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</si>
  <si>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</si>
  <si>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</si>
  <si>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</si>
  <si>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</si>
  <si>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</si>
  <si>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</si>
  <si>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</si>
  <si>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</si>
  <si>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</si>
  <si>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</si>
  <si>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</si>
  <si>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</si>
  <si>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</si>
  <si>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</si>
  <si>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</si>
  <si>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</si>
  <si>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</si>
  <si>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</si>
  <si>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</si>
  <si>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</si>
  <si>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</si>
  <si>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</si>
  <si>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</si>
  <si>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</si>
  <si>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</si>
  <si>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</si>
  <si>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</si>
  <si>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</si>
  <si>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</si>
  <si>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</si>
  <si>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</si>
  <si>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</si>
  <si>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</si>
  <si>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</si>
  <si>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</si>
  <si>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</si>
  <si>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</si>
  <si>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</si>
  <si>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</si>
  <si>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</si>
  <si>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</si>
  <si>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</si>
  <si>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</si>
  <si>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</si>
  <si>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</si>
  <si>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</si>
  <si>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</si>
  <si>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</si>
  <si>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</si>
  <si>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</si>
  <si>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</si>
  <si>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</si>
  <si>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</si>
  <si>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</si>
  <si>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</si>
  <si>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</si>
  <si>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</si>
  <si>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</si>
  <si>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</si>
  <si>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</si>
  <si>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</si>
  <si>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</si>
  <si>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</si>
  <si>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</si>
  <si>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</si>
  <si>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</si>
  <si>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</si>
  <si>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</si>
  <si>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</si>
  <si>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</si>
  <si>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</si>
  <si>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</si>
  <si>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</si>
  <si>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</si>
  <si>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</si>
  <si>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</si>
  <si>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</si>
  <si>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</si>
  <si>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</si>
  <si>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</si>
  <si>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</si>
  <si>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</si>
  <si>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</si>
  <si>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</si>
  <si>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</si>
  <si>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</si>
  <si>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</si>
  <si>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</si>
  <si>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</si>
  <si>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</si>
  <si>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</si>
  <si>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</si>
  <si>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</si>
  <si>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</si>
  <si>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</si>
  <si>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</si>
  <si>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</si>
  <si>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</si>
  <si>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</si>
  <si>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</si>
  <si>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</si>
  <si>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</si>
  <si>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</si>
  <si>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</si>
  <si>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</si>
  <si>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</si>
  <si>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</si>
  <si>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</si>
  <si>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</si>
  <si>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</si>
  <si>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</si>
  <si>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</si>
  <si>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</si>
  <si>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</si>
  <si>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</si>
  <si>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</si>
  <si>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</si>
  <si>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</si>
  <si>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</si>
  <si>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</si>
  <si>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</si>
  <si>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</si>
  <si>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</si>
  <si>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</si>
  <si>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</si>
  <si>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</si>
  <si>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</si>
  <si>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</si>
  <si>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</si>
  <si>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</si>
  <si>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</si>
  <si>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</si>
  <si>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</si>
  <si>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</si>
  <si>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</si>
  <si>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</si>
  <si>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</si>
  <si>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</si>
  <si>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</si>
  <si>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</si>
  <si>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</si>
  <si>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</si>
  <si>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</si>
  <si>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</si>
  <si>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</si>
  <si>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</si>
  <si>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</si>
  <si>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</si>
  <si>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</si>
  <si>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</si>
  <si>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</si>
  <si>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</si>
  <si>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</si>
  <si>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</si>
  <si>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</si>
  <si>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</si>
  <si>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</si>
  <si>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</si>
  <si>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</si>
  <si>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</si>
  <si>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</si>
  <si>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</si>
  <si>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</si>
  <si>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</si>
  <si>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</si>
  <si>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</si>
  <si>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</si>
  <si>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</si>
  <si>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</si>
  <si>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</si>
  <si>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</si>
  <si>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</si>
  <si>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</si>
  <si>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</si>
  <si>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</si>
  <si>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</si>
  <si>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</si>
  <si>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</si>
  <si>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</si>
  <si>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</si>
  <si>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</si>
  <si>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</si>
  <si>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</si>
  <si>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</si>
  <si>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</si>
  <si>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</si>
  <si>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</si>
  <si>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</si>
  <si>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</si>
  <si>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</si>
  <si>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</si>
  <si>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</si>
  <si>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</si>
  <si>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</si>
  <si>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</si>
  <si>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</si>
  <si>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</si>
  <si>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</si>
  <si>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</si>
  <si>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</si>
  <si>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</si>
  <si>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</si>
  <si>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</si>
  <si>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</si>
  <si>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</si>
  <si>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</si>
  <si>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</si>
  <si>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</si>
  <si>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</si>
  <si>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</si>
  <si>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</si>
  <si>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</si>
  <si>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</si>
  <si>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</si>
  <si>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</si>
  <si>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</si>
  <si>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</si>
  <si>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</si>
  <si>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</si>
  <si>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</si>
  <si>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</si>
  <si>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</si>
  <si>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</si>
  <si>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</si>
  <si>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</si>
  <si>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</si>
  <si>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</si>
  <si>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</si>
  <si>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</si>
  <si>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</si>
  <si>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</si>
  <si>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</si>
  <si>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</si>
  <si>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</si>
  <si>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</si>
  <si>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</si>
  <si>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</si>
  <si>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</si>
  <si>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</si>
  <si>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</si>
  <si>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</si>
  <si>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</si>
  <si>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</si>
  <si>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</si>
  <si>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</si>
  <si>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</si>
  <si>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</si>
  <si>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</si>
  <si>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</si>
  <si>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</si>
  <si>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</si>
  <si>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</si>
  <si>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</si>
  <si>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</si>
  <si>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</si>
  <si>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</si>
  <si>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</si>
  <si>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</si>
  <si>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</si>
  <si>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</si>
  <si>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</si>
  <si>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</si>
  <si>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</si>
  <si>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</si>
  <si>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</si>
  <si>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</si>
  <si>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</si>
  <si>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</si>
  <si>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</si>
  <si>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</si>
  <si>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</si>
  <si>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</si>
  <si>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</si>
  <si>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</si>
  <si>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</si>
  <si>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</si>
  <si>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</si>
  <si>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</si>
  <si>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</si>
  <si>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</si>
  <si>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</si>
  <si>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</si>
  <si>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</si>
  <si>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</si>
  <si>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</si>
  <si>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</si>
  <si>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</si>
  <si>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</si>
  <si>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</si>
  <si>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</si>
  <si>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</si>
  <si>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</si>
  <si>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</si>
  <si>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</si>
  <si>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</si>
  <si>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</si>
  <si>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</si>
  <si>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</si>
  <si>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</si>
  <si>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</si>
  <si>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</si>
  <si>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</si>
  <si>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</si>
  <si>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</si>
  <si>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</si>
  <si>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</si>
  <si>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</si>
  <si>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</si>
  <si>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</si>
  <si>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</si>
  <si>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</si>
  <si>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</si>
  <si>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</si>
  <si>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</si>
  <si>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</si>
  <si>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</si>
  <si>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</si>
  <si>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</si>
  <si>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</si>
  <si>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</si>
  <si>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</si>
  <si>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</si>
  <si>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</si>
  <si>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</si>
  <si>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</si>
  <si>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</si>
  <si>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</si>
  <si>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</si>
  <si>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</si>
  <si>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</si>
  <si>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</si>
  <si>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</si>
  <si>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</si>
  <si>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</si>
  <si>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</si>
  <si>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</si>
  <si>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</si>
  <si>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</si>
  <si>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</si>
  <si>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</si>
  <si>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</si>
  <si>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</si>
  <si>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</si>
  <si>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</si>
  <si>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</si>
  <si>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</si>
  <si>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</si>
  <si>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</si>
  <si>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</si>
  <si>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</si>
  <si>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</si>
  <si>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</si>
  <si>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</si>
  <si>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</si>
  <si>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</si>
  <si>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</si>
  <si>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</si>
  <si>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</si>
  <si>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</si>
  <si>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</si>
  <si>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</si>
  <si>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</si>
  <si>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</si>
  <si>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</si>
  <si>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</si>
  <si>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</si>
  <si>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</si>
  <si>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</si>
  <si>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</si>
  <si>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</si>
  <si>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</si>
  <si>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</si>
  <si>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</si>
  <si>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</si>
  <si>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</si>
  <si>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</si>
  <si>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</si>
  <si>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</si>
  <si>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</si>
  <si>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</si>
  <si>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</si>
  <si>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</si>
  <si>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</si>
  <si>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</si>
  <si>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</si>
  <si>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</si>
  <si>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</si>
  <si>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</si>
  <si>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</si>
  <si>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</si>
  <si>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</si>
  <si>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</si>
  <si>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</si>
  <si>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</si>
  <si>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</si>
  <si>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</si>
  <si>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</si>
  <si>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</si>
  <si>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</si>
  <si>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</si>
  <si>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</si>
  <si>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</si>
  <si>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</si>
  <si>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</si>
  <si>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</si>
  <si>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</si>
  <si>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</si>
  <si>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</si>
  <si>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</si>
  <si>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</si>
  <si>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</si>
  <si>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</si>
  <si>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</si>
  <si>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</si>
  <si>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</si>
  <si>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</si>
  <si>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</si>
  <si>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</si>
  <si>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</si>
  <si>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</si>
  <si>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</si>
  <si>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</si>
  <si>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</si>
  <si>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</si>
  <si>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</si>
  <si>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</si>
  <si>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</si>
  <si>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</si>
  <si>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</si>
  <si>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</si>
  <si>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</si>
  <si>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</si>
  <si>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</si>
  <si>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</si>
  <si>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</si>
  <si>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</si>
  <si>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</si>
  <si>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</si>
  <si>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</si>
  <si>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</si>
  <si>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</si>
  <si>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</si>
  <si>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</si>
  <si>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</si>
  <si>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</si>
  <si>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</si>
  <si>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</si>
  <si>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</si>
  <si>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</si>
  <si>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</si>
  <si>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</si>
  <si>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</si>
  <si>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</si>
  <si>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</si>
  <si>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</si>
  <si>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</si>
  <si>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</si>
  <si>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</si>
  <si>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</si>
  <si>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</si>
  <si>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</si>
  <si>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</si>
  <si>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</si>
  <si>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</si>
  <si>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</si>
  <si>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</si>
  <si>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</si>
  <si>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</si>
  <si>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</si>
  <si>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</si>
  <si>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</si>
  <si>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</si>
  <si>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</si>
  <si>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</si>
  <si>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</si>
  <si>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</si>
  <si>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</si>
  <si>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</si>
  <si>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</si>
  <si>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</si>
  <si>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</si>
  <si>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</si>
  <si>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</si>
  <si>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</si>
  <si>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</si>
  <si>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</si>
  <si>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</si>
  <si>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</si>
  <si>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</si>
  <si>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</si>
  <si>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</si>
  <si>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</si>
  <si>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</si>
  <si>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</si>
  <si>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</si>
  <si>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</si>
  <si>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</si>
  <si>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</si>
  <si>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</si>
  <si>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</si>
  <si>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</si>
  <si>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</si>
  <si>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</si>
  <si>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</si>
  <si>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</si>
  <si>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</si>
  <si>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</si>
  <si>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</si>
  <si>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</si>
  <si>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</si>
  <si>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</si>
  <si>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</si>
  <si>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</si>
  <si>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</si>
  <si>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</si>
  <si>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</si>
  <si>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</si>
  <si>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</si>
  <si>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</si>
  <si>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</si>
  <si>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</si>
  <si>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</si>
  <si>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</si>
  <si>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</si>
  <si>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</si>
  <si>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</si>
  <si>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</si>
  <si>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</si>
  <si>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</si>
  <si>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</si>
  <si>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</si>
  <si>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</si>
  <si>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</si>
  <si>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</si>
  <si>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</si>
  <si>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</si>
  <si>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</si>
  <si>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</si>
  <si>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</si>
  <si>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</si>
  <si>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</si>
  <si>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</si>
  <si>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</si>
  <si>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</si>
  <si>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</si>
  <si>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</si>
  <si>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</si>
  <si>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</si>
  <si>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</si>
  <si>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</si>
  <si>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</si>
  <si>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</si>
  <si>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</si>
  <si>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</si>
  <si>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</si>
  <si>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</si>
  <si>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</si>
  <si>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</si>
  <si>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</si>
  <si>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</si>
  <si>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</si>
  <si>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</si>
  <si>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</si>
  <si>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</si>
  <si>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</si>
  <si>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</si>
  <si>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</si>
  <si>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</si>
  <si>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</si>
  <si>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</si>
  <si>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</si>
  <si>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</si>
  <si>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</si>
  <si>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</si>
  <si>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</si>
  <si>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</si>
  <si>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</si>
  <si>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</si>
  <si>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</si>
  <si>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</si>
  <si>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</si>
  <si>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</si>
  <si>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</si>
  <si>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</si>
  <si>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</si>
  <si>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</si>
  <si>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</si>
  <si>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</si>
  <si>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</si>
  <si>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</si>
  <si>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</si>
  <si>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</si>
  <si>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</si>
  <si>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</si>
  <si>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</si>
  <si>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</si>
  <si>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</si>
  <si>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</si>
  <si>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</si>
  <si>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</si>
  <si>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</si>
  <si>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</si>
  <si>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</si>
  <si>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</si>
  <si>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</si>
  <si>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</si>
  <si>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</si>
  <si>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</si>
  <si>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</si>
  <si>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</si>
  <si>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</si>
  <si>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</si>
  <si>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</si>
  <si>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</si>
  <si>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</si>
  <si>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</si>
  <si>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</si>
  <si>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</si>
  <si>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</si>
  <si>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</si>
  <si>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</si>
  <si>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</si>
  <si>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</si>
  <si>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</si>
  <si>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</si>
  <si>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</si>
  <si>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</si>
  <si>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</si>
  <si>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</si>
  <si>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</si>
  <si>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</si>
  <si>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</si>
  <si>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</si>
  <si>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</si>
  <si>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</si>
  <si>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</si>
  <si>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</si>
  <si>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</si>
  <si>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</si>
  <si>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</si>
  <si>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</si>
  <si>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</si>
  <si>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</si>
  <si>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</si>
  <si>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</si>
  <si>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</si>
  <si>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</si>
  <si>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</si>
  <si>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</si>
  <si>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</si>
  <si>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</si>
  <si>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</si>
  <si>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</si>
  <si>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</si>
  <si>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</si>
  <si>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</si>
  <si>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</si>
  <si>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</si>
  <si>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</si>
  <si>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</si>
  <si>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</si>
  <si>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</si>
  <si>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</si>
  <si>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</si>
  <si>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</si>
  <si>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</si>
  <si>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</si>
  <si>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</si>
  <si>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</si>
  <si>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</si>
  <si>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</si>
  <si>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</si>
  <si>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</si>
  <si>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</si>
  <si>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</si>
  <si>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</si>
  <si>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</si>
  <si>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</si>
  <si>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</si>
  <si>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</si>
  <si>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</si>
  <si>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</si>
  <si>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</si>
  <si>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</si>
  <si>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</si>
  <si>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</si>
  <si>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</si>
  <si>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</si>
  <si>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</si>
  <si>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</si>
  <si>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</si>
  <si>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</si>
  <si>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</si>
  <si>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</si>
  <si>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</si>
  <si>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</si>
  <si>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</si>
  <si>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</si>
  <si>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</si>
  <si>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</si>
  <si>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</si>
  <si>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</si>
  <si>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</si>
  <si>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</si>
  <si>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</si>
  <si>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</si>
  <si>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</si>
  <si>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</si>
  <si>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</si>
  <si>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</si>
  <si>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</si>
  <si>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</si>
  <si>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</si>
  <si>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</si>
  <si>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</si>
  <si>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</si>
  <si>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</si>
  <si>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</si>
  <si>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</si>
  <si>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</si>
  <si>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</si>
  <si>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</si>
  <si>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</si>
  <si>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</si>
  <si>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</si>
  <si>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</si>
  <si>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</si>
  <si>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</si>
  <si>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</si>
  <si>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</si>
  <si>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</si>
  <si>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</si>
  <si>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</si>
  <si>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</si>
  <si>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</si>
  <si>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</si>
  <si>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</si>
  <si>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</si>
  <si>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</si>
  <si>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</si>
  <si>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</si>
  <si>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</si>
  <si>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</si>
  <si>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</si>
  <si>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</si>
  <si>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</si>
  <si>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</si>
  <si>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</si>
  <si>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</si>
  <si>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</si>
  <si>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</si>
  <si>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</si>
  <si>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</si>
  <si>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</si>
  <si>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</si>
  <si>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</si>
  <si>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</si>
  <si>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</si>
  <si>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</si>
  <si>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</si>
  <si>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</si>
  <si>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</si>
  <si>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</si>
  <si>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</si>
  <si>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</si>
  <si>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</si>
  <si>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</si>
  <si>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</si>
  <si>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</si>
  <si>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</si>
  <si>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</si>
  <si>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</si>
  <si>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</si>
  <si>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</si>
  <si>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</si>
  <si>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</si>
  <si>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</si>
  <si>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</si>
  <si>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</si>
  <si>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</si>
  <si>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</si>
  <si>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</si>
  <si>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</si>
  <si>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</si>
  <si>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</si>
  <si>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</si>
  <si>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</si>
  <si>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</si>
  <si>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</si>
  <si>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</si>
  <si>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</si>
  <si>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</si>
  <si>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</si>
  <si>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</si>
  <si>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</si>
  <si>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</si>
  <si>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</si>
  <si>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</si>
  <si>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</si>
  <si>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</si>
  <si>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</si>
  <si>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</si>
  <si>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</si>
  <si>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</si>
  <si>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</si>
  <si>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</si>
  <si>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</si>
  <si>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</si>
  <si>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</si>
  <si>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</si>
  <si>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</si>
  <si>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</si>
  <si>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</si>
  <si>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</si>
  <si>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</si>
  <si>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</si>
  <si>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</si>
  <si>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</si>
  <si>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</si>
  <si>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</si>
  <si>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</si>
  <si>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</si>
  <si>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</si>
  <si>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</si>
  <si>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</si>
  <si>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</si>
  <si>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</si>
  <si>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</si>
  <si>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</si>
  <si>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</si>
  <si>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</si>
  <si>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</si>
  <si>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</si>
  <si>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</si>
  <si>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</si>
  <si>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</si>
  <si>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</si>
  <si>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</si>
  <si>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</si>
  <si>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</si>
  <si>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</si>
  <si>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</si>
  <si>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</si>
  <si>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</si>
  <si>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</si>
  <si>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</si>
  <si>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</si>
  <si>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</si>
  <si>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</si>
  <si>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</si>
  <si>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</si>
  <si>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</si>
  <si>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</si>
  <si>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</si>
  <si>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</si>
  <si>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</si>
  <si>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</si>
  <si>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</si>
  <si>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</si>
  <si>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</si>
  <si>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</si>
  <si>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</si>
  <si>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</si>
  <si>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</si>
  <si>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</si>
  <si>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</si>
  <si>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</si>
  <si>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</si>
  <si>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</si>
  <si>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</si>
  <si>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</si>
  <si>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</si>
  <si>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</si>
  <si>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</si>
  <si>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</si>
  <si>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</si>
  <si>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</si>
  <si>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</si>
  <si>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</si>
  <si>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</si>
  <si>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</si>
  <si>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</si>
  <si>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</si>
  <si>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</si>
  <si>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</si>
  <si>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</si>
  <si>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</si>
  <si>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</si>
  <si>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</si>
  <si>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</si>
  <si>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</si>
  <si>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</si>
  <si>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</si>
  <si>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</si>
  <si>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</si>
  <si>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</si>
  <si>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</si>
  <si>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</si>
  <si>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</si>
  <si>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</si>
  <si>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</si>
  <si>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</si>
  <si>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</si>
  <si>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</si>
  <si>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</si>
  <si>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</si>
  <si>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</si>
  <si>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</si>
  <si>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</si>
  <si>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</si>
  <si>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</si>
  <si>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</si>
  <si>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</si>
  <si>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</si>
  <si>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</si>
  <si>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</si>
  <si>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</si>
  <si>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</si>
  <si>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</si>
  <si>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</si>
  <si>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</si>
  <si>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</si>
  <si>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</si>
  <si>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</si>
  <si>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</si>
  <si>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</si>
  <si>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</si>
  <si>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</si>
  <si>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</si>
  <si>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</si>
  <si>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</si>
  <si>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</si>
  <si>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</si>
  <si>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</si>
  <si>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</si>
  <si>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</si>
  <si>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</si>
  <si>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</si>
  <si>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</si>
  <si>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</si>
  <si>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</si>
  <si>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</si>
  <si>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</si>
  <si>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</si>
  <si>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</si>
  <si>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</si>
  <si>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</si>
  <si>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</si>
  <si>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</si>
  <si>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</si>
  <si>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</si>
  <si>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</si>
  <si>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</si>
  <si>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</si>
  <si>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</si>
  <si>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</si>
  <si>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</si>
  <si>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</si>
  <si>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</si>
  <si>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</si>
  <si>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</si>
  <si>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</si>
  <si>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</si>
  <si>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</si>
  <si>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</si>
  <si>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</si>
  <si>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</si>
  <si>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</si>
  <si>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</si>
  <si>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</si>
  <si>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</si>
  <si>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</si>
  <si>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</si>
  <si>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</si>
  <si>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</si>
  <si>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</si>
  <si>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</si>
  <si>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</si>
  <si>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</si>
  <si>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</si>
  <si>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</si>
  <si>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</si>
  <si>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</si>
  <si>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</si>
  <si>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</si>
  <si>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</si>
  <si>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</si>
  <si>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</si>
  <si>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</si>
  <si>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</si>
  <si>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</si>
  <si>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</si>
  <si>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</si>
  <si>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</si>
  <si>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</si>
  <si>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</si>
  <si>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</si>
  <si>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</si>
  <si>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</si>
  <si>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</si>
  <si>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</si>
  <si>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</si>
  <si>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</si>
  <si>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</si>
  <si>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</si>
  <si>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</si>
  <si>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</si>
  <si>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</si>
  <si>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</si>
  <si>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</si>
  <si>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</si>
  <si>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</si>
  <si>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</si>
  <si>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</si>
  <si>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</si>
  <si>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</si>
  <si>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</si>
  <si>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</si>
  <si>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</si>
  <si>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</si>
  <si>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</si>
  <si>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</si>
  <si>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</si>
  <si>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</si>
  <si>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</si>
  <si>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</si>
  <si>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</si>
  <si>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</si>
  <si>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</si>
  <si>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</si>
  <si>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</si>
  <si>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</si>
  <si>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</si>
  <si>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</si>
  <si>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</si>
  <si>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</si>
  <si>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</si>
  <si>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</si>
  <si>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</si>
  <si>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</si>
  <si>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</si>
  <si>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</si>
  <si>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</si>
  <si>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</si>
  <si>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</si>
  <si>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</si>
  <si>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</si>
  <si>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</si>
  <si>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</si>
  <si>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</si>
  <si>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</si>
  <si>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</si>
  <si>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</si>
  <si>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</si>
  <si>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</si>
  <si>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</si>
  <si>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</si>
  <si>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</si>
  <si>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</si>
  <si>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</si>
  <si>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</si>
  <si>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</si>
  <si>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</si>
  <si>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</si>
  <si>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</si>
  <si>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</si>
  <si>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</si>
  <si>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</si>
  <si>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</si>
  <si>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</si>
  <si>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</si>
  <si>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</si>
  <si>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</si>
  <si>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</si>
  <si>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</si>
  <si>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</si>
  <si>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</si>
  <si>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</si>
  <si>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</si>
  <si>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</si>
  <si>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</si>
  <si>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</si>
  <si>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</si>
  <si>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</si>
  <si>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</si>
  <si>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</si>
  <si>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</si>
  <si>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</si>
  <si>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</si>
  <si>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</si>
  <si>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</si>
  <si>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</si>
  <si>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</si>
  <si>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</si>
  <si>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</si>
  <si>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</si>
  <si>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</si>
  <si>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</si>
  <si>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</si>
  <si>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</si>
  <si>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</si>
  <si>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</si>
  <si>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</si>
  <si>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</si>
  <si>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</si>
  <si>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</si>
  <si>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</si>
  <si>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</si>
  <si>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</si>
  <si>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</si>
  <si>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</si>
  <si>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</si>
  <si>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</si>
  <si>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</si>
  <si>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</si>
  <si>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</si>
  <si>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</si>
  <si>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</si>
  <si>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</si>
  <si>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</si>
  <si>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</si>
  <si>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</si>
  <si>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</si>
  <si>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</si>
  <si>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</si>
  <si>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</si>
  <si>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</si>
  <si>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</si>
  <si>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</si>
  <si>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</si>
  <si>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</si>
  <si>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</si>
  <si>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</si>
  <si>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</si>
  <si>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</si>
  <si>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</si>
  <si>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</si>
  <si>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</si>
  <si>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</si>
  <si>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</si>
  <si>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</si>
  <si>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</si>
  <si>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</si>
  <si>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</si>
  <si>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</si>
  <si>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</si>
  <si>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</si>
  <si>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</si>
  <si>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</si>
  <si>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</si>
  <si>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</si>
  <si>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</si>
  <si>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</si>
  <si>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</si>
  <si>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</si>
  <si>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</si>
  <si>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</si>
  <si>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</si>
  <si>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</si>
  <si>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</si>
  <si>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</si>
  <si>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</si>
  <si>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</si>
  <si>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</si>
  <si>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</si>
  <si>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</si>
  <si>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</si>
  <si>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</si>
  <si>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</si>
  <si>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</si>
  <si>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</si>
  <si>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</si>
  <si>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</si>
  <si>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</si>
  <si>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</si>
  <si>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</si>
  <si>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</si>
  <si>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</si>
  <si>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</si>
  <si>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</si>
  <si>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</si>
  <si>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</si>
  <si>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</si>
  <si>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</si>
  <si>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</si>
  <si>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</si>
  <si>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</si>
  <si>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</si>
  <si>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</si>
  <si>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</si>
  <si>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</si>
  <si>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</si>
  <si>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</si>
  <si>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</si>
  <si>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</si>
  <si>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</si>
  <si>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</si>
  <si>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</si>
  <si>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</si>
  <si>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</si>
  <si>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</si>
  <si>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</si>
  <si>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</si>
  <si>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</si>
  <si>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</si>
  <si>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</si>
  <si>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</si>
  <si>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</si>
  <si>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</si>
  <si>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</si>
  <si>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</si>
  <si>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</si>
  <si>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</si>
  <si>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</si>
  <si>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</si>
  <si>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</si>
  <si>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</si>
  <si>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</si>
  <si>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</si>
  <si>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</si>
  <si>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</si>
  <si>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</si>
  <si>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</si>
  <si>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</si>
  <si>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</si>
  <si>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</si>
  <si>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</si>
  <si>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</si>
  <si>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</si>
  <si>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</si>
  <si>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</si>
  <si>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</si>
  <si>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</si>
  <si>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</si>
  <si>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</si>
  <si>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</si>
  <si>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</si>
  <si>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</si>
  <si>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</si>
  <si>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</si>
  <si>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</si>
  <si>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</si>
  <si>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</si>
  <si>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</si>
  <si>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</si>
  <si>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</si>
  <si>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</si>
  <si>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</si>
  <si>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</si>
  <si>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</si>
  <si>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</si>
  <si>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</si>
  <si>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</si>
  <si>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</si>
  <si>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</si>
  <si>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</si>
  <si>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</si>
  <si>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</si>
  <si>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</si>
  <si>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</si>
  <si>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</si>
  <si>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</si>
  <si>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</si>
  <si>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</si>
  <si>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</si>
  <si>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</si>
  <si>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</si>
  <si>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</si>
  <si>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</si>
  <si>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</si>
  <si>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</si>
  <si>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</si>
  <si>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</si>
  <si>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</si>
  <si>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</si>
  <si>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</si>
  <si>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</si>
  <si>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</si>
  <si>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</si>
  <si>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</si>
  <si>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</si>
  <si>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</si>
  <si>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</si>
  <si>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</si>
  <si>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</si>
  <si>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</si>
  <si>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</si>
  <si>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</si>
  <si>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</si>
  <si>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</si>
  <si>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</si>
  <si>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</si>
  <si>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</si>
  <si>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</si>
  <si>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</si>
  <si>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</si>
  <si>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</si>
  <si>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</si>
  <si>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</si>
  <si>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</si>
  <si>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</si>
  <si>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</si>
  <si>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</si>
  <si>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</si>
  <si>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</si>
  <si>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</si>
  <si>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</si>
  <si>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</si>
  <si>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</si>
  <si>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</si>
  <si>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</si>
  <si>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</si>
  <si>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</si>
  <si>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</si>
  <si>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</si>
  <si>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</si>
  <si>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</si>
  <si>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</si>
  <si>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</si>
  <si>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</si>
  <si>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</si>
  <si>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</si>
  <si>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</si>
  <si>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</si>
  <si>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</si>
  <si>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</si>
  <si>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</si>
  <si>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</si>
  <si>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</si>
  <si>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</si>
  <si>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</si>
  <si>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</si>
  <si>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</si>
  <si>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</si>
  <si>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</si>
  <si>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</si>
  <si>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</si>
  <si>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</si>
  <si>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</si>
  <si>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</si>
  <si>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</si>
  <si>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</si>
  <si>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</si>
  <si>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</si>
  <si>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</si>
  <si>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</si>
  <si>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</si>
  <si>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</si>
  <si>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</si>
  <si>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</si>
  <si>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</si>
  <si>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</si>
  <si>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</si>
  <si>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</si>
  <si>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</si>
  <si>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</si>
  <si>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</si>
  <si>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</si>
  <si>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</si>
  <si>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</si>
  <si>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</si>
  <si>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</si>
  <si>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</si>
  <si>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</si>
  <si>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</si>
  <si>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</si>
  <si>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</si>
  <si>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</si>
  <si>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</si>
  <si>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</si>
  <si>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</si>
  <si>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</si>
  <si>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</si>
  <si>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</si>
  <si>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</si>
  <si>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</si>
  <si>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</si>
  <si>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</si>
  <si>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</si>
  <si>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</si>
  <si>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</si>
  <si>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</si>
  <si>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</si>
  <si>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</si>
  <si>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</si>
  <si>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</si>
  <si>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</si>
  <si>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</si>
  <si>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</si>
  <si>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</si>
  <si>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</si>
  <si>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</si>
  <si>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</si>
  <si>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</si>
  <si>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</si>
  <si>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</si>
  <si>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</si>
  <si>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</si>
  <si>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</si>
  <si>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</si>
  <si>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</si>
  <si>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</si>
  <si>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</si>
  <si>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</si>
  <si>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</si>
  <si>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</si>
  <si>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</si>
  <si>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</si>
  <si>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</si>
  <si>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</si>
  <si>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</si>
  <si>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</si>
  <si>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</si>
  <si>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</si>
  <si>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</si>
  <si>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</si>
  <si>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</si>
  <si>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</si>
  <si>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</si>
  <si>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</si>
  <si>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</si>
  <si>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</si>
  <si>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</si>
  <si>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</si>
  <si>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</si>
  <si>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</si>
  <si>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</si>
  <si>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</si>
  <si>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</si>
  <si>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</si>
  <si>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</si>
  <si>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</si>
  <si>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</si>
  <si>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</si>
  <si>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</si>
  <si>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</si>
  <si>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</si>
  <si>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</si>
  <si>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</si>
  <si>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</si>
  <si>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</si>
  <si>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</si>
  <si>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</si>
  <si>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</si>
  <si>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</si>
  <si>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</si>
  <si>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</si>
  <si>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</si>
  <si>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</si>
  <si>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</si>
  <si>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</si>
  <si>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</si>
  <si>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</si>
  <si>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</si>
  <si>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</si>
  <si>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</si>
  <si>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</si>
  <si>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</si>
  <si>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</si>
  <si>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</si>
  <si>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</si>
  <si>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</si>
  <si>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</si>
  <si>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</si>
  <si>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</si>
  <si>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</si>
  <si>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</si>
  <si>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</si>
  <si>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</si>
  <si>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</si>
  <si>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</si>
  <si>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</si>
  <si>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</si>
  <si>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</si>
  <si>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</si>
  <si>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</si>
  <si>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</si>
  <si>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</si>
  <si>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</si>
  <si>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</si>
  <si>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</si>
  <si>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</si>
  <si>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</si>
  <si>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</si>
  <si>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</si>
  <si>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</si>
  <si>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</si>
  <si>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</si>
  <si>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</si>
  <si>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</si>
  <si>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</si>
  <si>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</si>
  <si>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</si>
  <si>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</si>
  <si>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</si>
  <si>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</si>
  <si>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</si>
  <si>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</si>
  <si>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</si>
  <si>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</si>
  <si>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</si>
  <si>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</si>
  <si>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</si>
  <si>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</si>
  <si>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</si>
  <si>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</si>
  <si>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</si>
  <si>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</si>
  <si>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</si>
  <si>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</si>
  <si>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</si>
  <si>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</si>
  <si>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</si>
  <si>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</si>
  <si>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</si>
  <si>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</si>
  <si>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</si>
  <si>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</si>
  <si>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</si>
  <si>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</si>
  <si>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</si>
  <si>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</si>
  <si>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</si>
  <si>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</si>
  <si>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</si>
  <si>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</si>
  <si>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</si>
  <si>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</si>
  <si>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</si>
  <si>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</si>
  <si>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</si>
  <si>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</si>
  <si>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</si>
  <si>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</si>
  <si>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</si>
  <si>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</si>
  <si>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</si>
  <si>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</si>
  <si>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</si>
  <si>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</si>
  <si>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</si>
  <si>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</si>
  <si>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</si>
  <si>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</si>
  <si>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</si>
  <si>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</si>
  <si>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</si>
  <si>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</si>
  <si>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</si>
  <si>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</si>
  <si>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</si>
  <si>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</si>
  <si>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</si>
  <si>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</si>
  <si>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</si>
  <si>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</si>
  <si>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</si>
  <si>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</si>
  <si>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</si>
  <si>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</si>
  <si>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</si>
  <si>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</si>
  <si>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</si>
  <si>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</si>
  <si>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</si>
  <si>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</si>
  <si>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</si>
  <si>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</si>
  <si>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</si>
  <si>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</si>
  <si>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</si>
  <si>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</si>
  <si>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</si>
  <si>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</si>
  <si>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</si>
  <si>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</si>
  <si>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</si>
  <si>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</si>
  <si>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</si>
  <si>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</si>
  <si>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</si>
  <si>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</si>
  <si>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</si>
  <si>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</si>
  <si>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</si>
  <si>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</si>
  <si>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</si>
  <si>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</si>
  <si>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</si>
  <si>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</si>
  <si>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</si>
  <si>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</si>
  <si>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</si>
  <si>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</si>
  <si>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</si>
  <si>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</si>
  <si>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</si>
  <si>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</si>
  <si>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</si>
  <si>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</si>
  <si>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</si>
  <si>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</si>
  <si>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</si>
  <si>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</si>
  <si>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</si>
  <si>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</si>
  <si>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</si>
  <si>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</si>
  <si>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</si>
  <si>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</si>
  <si>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</si>
  <si>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</si>
  <si>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</si>
  <si>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</si>
  <si>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</si>
  <si>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</si>
  <si>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</si>
  <si>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</si>
  <si>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</si>
  <si>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</si>
  <si>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</si>
  <si>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</si>
  <si>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</si>
  <si>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</si>
  <si>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</si>
  <si>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</si>
  <si>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</si>
  <si>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</si>
  <si>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</si>
  <si>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</si>
  <si>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</si>
  <si>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</si>
  <si>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</si>
  <si>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</si>
  <si>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</si>
  <si>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</si>
  <si>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</si>
  <si>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</si>
  <si>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</si>
  <si>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</si>
  <si>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</si>
  <si>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</si>
  <si>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</si>
  <si>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</si>
  <si>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</si>
  <si>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</si>
  <si>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</si>
  <si>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</si>
  <si>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</si>
  <si>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</si>
  <si>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</si>
  <si>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</si>
  <si>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</si>
  <si>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</si>
  <si>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</si>
  <si>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</si>
  <si>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</si>
  <si>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</si>
  <si>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</si>
  <si>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</si>
  <si>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</si>
  <si>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</si>
  <si>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</si>
  <si>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</si>
  <si>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</si>
  <si>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</si>
  <si>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</si>
  <si>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</si>
  <si>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</si>
  <si>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</si>
  <si>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</si>
  <si>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</si>
  <si>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</si>
  <si>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</si>
  <si>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</si>
  <si>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</si>
  <si>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</si>
  <si>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</si>
  <si>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</si>
  <si>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</si>
  <si>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</si>
  <si>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</si>
  <si>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</si>
  <si>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</si>
  <si>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</si>
  <si>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</si>
  <si>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</si>
  <si>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</si>
  <si>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</si>
  <si>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</si>
  <si>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</si>
  <si>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</si>
  <si>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</si>
  <si>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</si>
  <si>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</si>
  <si>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</si>
  <si>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</si>
  <si>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</si>
  <si>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</si>
  <si>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</si>
  <si>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</si>
  <si>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</si>
  <si>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</si>
  <si>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</si>
  <si>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</si>
  <si>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</si>
  <si>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</si>
  <si>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</si>
  <si>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</si>
  <si>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</si>
  <si>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</si>
  <si>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</si>
  <si>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</si>
  <si>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</si>
  <si>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</si>
  <si>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</si>
  <si>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</si>
  <si>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</si>
  <si>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</si>
  <si>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</si>
  <si>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</si>
  <si>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</si>
  <si>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</si>
  <si>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</si>
  <si>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</si>
  <si>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</si>
  <si>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</si>
  <si>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</si>
  <si>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</si>
  <si>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</si>
  <si>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</si>
  <si>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</si>
  <si>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</si>
  <si>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</si>
  <si>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</si>
  <si>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</si>
  <si>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</si>
  <si>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</si>
  <si>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</si>
  <si>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</si>
  <si>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</si>
  <si>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</si>
  <si>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</si>
  <si>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</si>
  <si>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</si>
  <si>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</si>
  <si>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</si>
  <si>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</si>
  <si>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</si>
  <si>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</si>
  <si>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</si>
  <si>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</si>
  <si>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</si>
  <si>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</si>
  <si>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</si>
  <si>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</si>
  <si>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</si>
  <si>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</si>
  <si>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</si>
  <si>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</si>
  <si>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</si>
  <si>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</si>
  <si>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</si>
  <si>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</si>
  <si>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</si>
  <si>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</si>
  <si>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</si>
  <si>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</si>
  <si>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</si>
  <si>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</si>
  <si>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</si>
  <si>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</si>
  <si>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</si>
  <si>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</si>
  <si>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</si>
  <si>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</si>
  <si>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</si>
  <si>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</si>
  <si>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</si>
  <si>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</si>
  <si>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</si>
  <si>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</si>
  <si>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</si>
  <si>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</si>
  <si>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</si>
  <si>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</si>
  <si>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</si>
  <si>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</si>
  <si>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</si>
  <si>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</si>
  <si>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</si>
  <si>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</si>
  <si>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</si>
  <si>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</si>
  <si>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</si>
  <si>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</si>
  <si>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</si>
  <si>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</si>
  <si>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</si>
  <si>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</si>
  <si>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</si>
  <si>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</si>
  <si>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</si>
  <si>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</si>
  <si>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</si>
  <si>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</si>
  <si>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</si>
  <si>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</si>
  <si>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</si>
  <si>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</si>
  <si>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</si>
  <si>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</si>
  <si>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</si>
  <si>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</si>
  <si>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</si>
  <si>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</si>
  <si>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</si>
  <si>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</si>
  <si>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</si>
  <si>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</si>
  <si>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</si>
  <si>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</si>
  <si>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</si>
  <si>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</si>
  <si>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</si>
  <si>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</si>
  <si>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</si>
  <si>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</si>
  <si>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</si>
  <si>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</si>
  <si>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</si>
  <si>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</si>
  <si>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</si>
  <si>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</si>
  <si>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</si>
  <si>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</si>
  <si>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</si>
  <si>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</si>
  <si>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</si>
  <si>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</si>
  <si>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</si>
  <si>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</si>
  <si>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</si>
  <si>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</si>
  <si>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</si>
  <si>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</si>
  <si>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</si>
  <si>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</si>
  <si>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</si>
  <si>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</si>
  <si>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</si>
  <si>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</si>
  <si>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</si>
  <si>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</si>
  <si>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</si>
  <si>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</si>
  <si>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</si>
  <si>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</si>
  <si>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</si>
  <si>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</si>
  <si>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</si>
  <si>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</si>
  <si>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</si>
  <si>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</si>
  <si>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</si>
  <si>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</si>
  <si>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</si>
  <si>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</si>
  <si>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</si>
  <si>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</si>
  <si>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</si>
  <si>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</si>
  <si>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</si>
  <si>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</si>
  <si>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</si>
  <si>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</si>
  <si>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</si>
  <si>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</si>
  <si>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</si>
  <si>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</si>
  <si>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</si>
  <si>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</si>
  <si>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</si>
  <si>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</si>
  <si>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</si>
  <si>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</si>
  <si>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</si>
  <si>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</si>
  <si>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</si>
  <si>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</si>
  <si>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</si>
  <si>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</si>
  <si>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</si>
  <si>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</si>
  <si>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</si>
  <si>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</si>
  <si>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</si>
  <si>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</si>
  <si>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</si>
  <si>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</si>
  <si>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</si>
  <si>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</si>
  <si>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</si>
  <si>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</si>
  <si>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</si>
  <si>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</si>
  <si>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</si>
  <si>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</si>
  <si>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</si>
  <si>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</si>
  <si>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</si>
  <si>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</si>
  <si>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</si>
  <si>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</si>
  <si>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</si>
  <si>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</si>
  <si>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</si>
  <si>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</si>
  <si>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</si>
  <si>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</si>
  <si>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</si>
  <si>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</si>
  <si>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</si>
  <si>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</si>
  <si>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</si>
  <si>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</si>
  <si>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</si>
  <si>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</si>
  <si>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</si>
  <si>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</si>
  <si>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</si>
  <si>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</si>
  <si>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</si>
  <si>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</si>
  <si>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</si>
  <si>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</si>
  <si>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</si>
  <si>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</si>
  <si>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</si>
  <si>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</si>
  <si>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</si>
  <si>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</si>
  <si>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</si>
  <si>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</si>
  <si>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</si>
  <si>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</si>
  <si>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</si>
  <si>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</si>
  <si>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</si>
  <si>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</si>
  <si>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</si>
  <si>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</si>
  <si>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</si>
  <si>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</si>
  <si>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</si>
  <si>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</si>
  <si>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</si>
  <si>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</si>
  <si>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</si>
  <si>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</si>
  <si>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</si>
  <si>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</si>
  <si>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</si>
  <si>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</si>
  <si>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</si>
  <si>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</si>
  <si>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</si>
  <si>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</si>
  <si>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</si>
  <si>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</si>
  <si>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</si>
  <si>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</si>
  <si>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</si>
  <si>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</si>
  <si>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</si>
  <si>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</si>
  <si>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</si>
  <si>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</si>
  <si>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</si>
  <si>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</si>
  <si>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</si>
  <si>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</si>
  <si>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</si>
  <si>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</si>
  <si>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</si>
  <si>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</si>
  <si>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</si>
  <si>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</si>
  <si>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</si>
  <si>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</si>
  <si>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</si>
  <si>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</si>
  <si>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</si>
  <si>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</si>
  <si>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</si>
  <si>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</si>
  <si>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</si>
  <si>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</si>
  <si>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</si>
  <si>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</si>
  <si>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</si>
  <si>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</si>
  <si>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</si>
  <si>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</si>
  <si>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</si>
  <si>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</si>
  <si>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</si>
  <si>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</si>
  <si>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</si>
  <si>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</si>
  <si>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</si>
  <si>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</si>
  <si>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</si>
  <si>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</si>
  <si>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</si>
  <si>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</si>
  <si>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</si>
  <si>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</si>
  <si>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</si>
  <si>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</si>
  <si>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</si>
  <si>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</si>
  <si>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</si>
  <si>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</si>
  <si>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</si>
  <si>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</si>
  <si>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</si>
  <si>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</si>
  <si>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</si>
  <si>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</si>
  <si>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</si>
  <si>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</si>
  <si>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</si>
  <si>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</si>
  <si>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</si>
  <si>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</si>
  <si>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</si>
  <si>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</si>
  <si>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</si>
  <si>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</si>
  <si>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</si>
  <si>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</si>
  <si>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</si>
  <si>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</si>
  <si>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</si>
  <si>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</si>
  <si>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</si>
  <si>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</si>
  <si>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</si>
  <si>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</si>
  <si>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</si>
  <si>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</si>
  <si>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</si>
  <si>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</si>
  <si>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</si>
  <si>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</si>
  <si>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</si>
  <si>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</si>
  <si>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</si>
  <si>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</si>
  <si>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</si>
  <si>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</si>
  <si>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</si>
  <si>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</si>
  <si>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</si>
  <si>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</si>
  <si>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</si>
  <si>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</si>
  <si>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</si>
  <si>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</si>
  <si>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</si>
  <si>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</si>
  <si>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</si>
  <si>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</si>
  <si>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</si>
  <si>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</si>
  <si>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</si>
  <si>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</si>
  <si>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</si>
  <si>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</si>
  <si>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</si>
  <si>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</si>
  <si>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</si>
  <si>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</si>
  <si>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</si>
  <si>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</si>
  <si>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</si>
  <si>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</si>
  <si>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</si>
  <si>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</si>
  <si>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</si>
  <si>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</si>
  <si>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</si>
  <si>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</si>
  <si>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</si>
  <si>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</si>
  <si>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</si>
  <si>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</si>
  <si>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</si>
  <si>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</si>
  <si>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</si>
  <si>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</si>
  <si>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</si>
  <si>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</si>
  <si>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</si>
  <si>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</si>
  <si>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</si>
  <si>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</si>
  <si>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</si>
  <si>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</si>
  <si>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</si>
  <si>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</si>
  <si>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</si>
  <si>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</si>
  <si>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</si>
  <si>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</si>
  <si>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</si>
  <si>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</si>
  <si>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</si>
  <si>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</si>
  <si>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</si>
  <si>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</si>
  <si>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</si>
  <si>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</si>
  <si>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</si>
  <si>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</si>
  <si>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</si>
  <si>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</si>
  <si>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</si>
  <si>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</si>
  <si>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</si>
  <si>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</si>
  <si>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</si>
  <si>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</si>
  <si>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</si>
  <si>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</si>
  <si>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</si>
  <si>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</si>
  <si>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</si>
  <si>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</si>
  <si>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</si>
  <si>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</si>
  <si>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</si>
  <si>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</si>
  <si>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</si>
  <si>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</si>
  <si>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</si>
  <si>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</si>
  <si>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</si>
  <si>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</si>
  <si>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</si>
  <si>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</si>
  <si>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</si>
  <si>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</si>
  <si>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</si>
  <si>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</si>
  <si>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</si>
  <si>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</si>
  <si>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</si>
  <si>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</si>
  <si>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</si>
  <si>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</si>
  <si>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</si>
  <si>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</si>
  <si>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</si>
  <si>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</si>
  <si>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</si>
  <si>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</si>
  <si>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</si>
  <si>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</si>
  <si>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</si>
  <si>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</si>
  <si>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</si>
  <si>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</si>
  <si>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</si>
  <si>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</si>
  <si>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</si>
  <si>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</si>
  <si>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</si>
  <si>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</si>
  <si>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</si>
  <si>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</si>
  <si>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</si>
  <si>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</si>
  <si>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</si>
  <si>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</si>
  <si>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</si>
  <si>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</si>
  <si>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</si>
  <si>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</si>
  <si>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</si>
  <si>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</si>
  <si>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</si>
  <si>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</si>
  <si>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</si>
  <si>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</si>
  <si>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</si>
  <si>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</si>
  <si>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</si>
  <si>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</si>
  <si>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</si>
  <si>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</si>
  <si>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</si>
  <si>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</si>
  <si>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</si>
  <si>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</si>
  <si>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</si>
  <si>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</si>
  <si>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</si>
  <si>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</si>
  <si>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</si>
  <si>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</si>
  <si>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</si>
  <si>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</si>
  <si>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</si>
  <si>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</si>
  <si>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</si>
  <si>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</si>
  <si>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</si>
  <si>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</si>
  <si>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</si>
  <si>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</si>
  <si>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</si>
  <si>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</si>
  <si>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</si>
  <si>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</si>
  <si>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</si>
  <si>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</si>
  <si>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</si>
  <si>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</si>
  <si>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</si>
  <si>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</si>
  <si>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</si>
  <si>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</si>
  <si>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</si>
  <si>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</si>
  <si>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</si>
  <si>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</si>
  <si>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</si>
  <si>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</si>
  <si>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</si>
  <si>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</si>
  <si>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</si>
  <si>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</si>
  <si>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</si>
  <si>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</si>
  <si>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</si>
  <si>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</si>
  <si>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</si>
  <si>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</si>
  <si>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</si>
  <si>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</si>
  <si>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</si>
  <si>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</si>
  <si>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</si>
  <si>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</si>
  <si>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</si>
  <si>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</si>
  <si>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</si>
  <si>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</si>
  <si>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</si>
  <si>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</si>
  <si>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</si>
  <si>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</si>
  <si>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</si>
  <si>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</si>
  <si>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</si>
  <si>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</si>
  <si>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</si>
  <si>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</si>
  <si>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</si>
  <si>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</si>
  <si>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</si>
  <si>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</si>
  <si>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</si>
  <si>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</si>
  <si>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</si>
  <si>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</si>
  <si>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</si>
  <si>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</si>
  <si>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</si>
  <si>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</si>
  <si>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</si>
  <si>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</si>
  <si>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</si>
  <si>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</si>
  <si>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</si>
  <si>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</si>
  <si>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</si>
  <si>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</si>
  <si>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</si>
  <si>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</si>
  <si>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</si>
  <si>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</si>
  <si>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</si>
  <si>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</si>
  <si>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</si>
  <si>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</si>
  <si>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</si>
  <si>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</si>
  <si>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</si>
  <si>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</si>
  <si>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</si>
  <si>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</si>
  <si>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</si>
  <si>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</si>
  <si>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</si>
  <si>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</si>
  <si>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</si>
  <si>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</si>
  <si>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</si>
  <si>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</si>
  <si>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</si>
  <si>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</si>
  <si>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</si>
  <si>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</si>
  <si>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</si>
  <si>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</si>
  <si>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</si>
  <si>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</si>
  <si>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</si>
  <si>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</si>
  <si>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</si>
  <si>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</si>
  <si>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</si>
  <si>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</si>
  <si>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</si>
  <si>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</si>
  <si>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</si>
  <si>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</si>
  <si>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</si>
  <si>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</si>
  <si>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</si>
  <si>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</si>
  <si>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</si>
  <si>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</si>
  <si>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</si>
  <si>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</si>
  <si>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</si>
  <si>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</si>
  <si>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</si>
  <si>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</si>
  <si>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</si>
  <si>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</si>
  <si>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</si>
  <si>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</si>
  <si>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</si>
  <si>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</si>
  <si>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</si>
  <si>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</si>
  <si>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</si>
  <si>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</si>
  <si>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</si>
  <si>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</si>
  <si>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</si>
  <si>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</si>
  <si>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</si>
  <si>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</si>
  <si>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</si>
  <si>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</si>
  <si>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</si>
  <si>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</si>
  <si>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</si>
  <si>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</si>
  <si>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</si>
  <si>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</si>
  <si>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</si>
  <si>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</si>
  <si>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</si>
  <si>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</si>
  <si>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</si>
  <si>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</si>
  <si>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</si>
  <si>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</si>
  <si>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</si>
  <si>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</si>
  <si>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</si>
  <si>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</si>
  <si>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</si>
  <si>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</si>
  <si>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</si>
  <si>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</si>
  <si>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</si>
  <si>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</si>
  <si>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</si>
  <si>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</si>
  <si>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</si>
  <si>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</si>
  <si>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</si>
  <si>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</si>
  <si>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</si>
  <si>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</si>
  <si>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</si>
  <si>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</si>
  <si>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</si>
  <si>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</si>
  <si>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</si>
  <si>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</si>
  <si>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</si>
  <si>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</si>
  <si>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</si>
  <si>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</si>
  <si>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</si>
  <si>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</si>
  <si>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</si>
  <si>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</si>
  <si>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</si>
  <si>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</si>
  <si>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</si>
  <si>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</si>
  <si>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</si>
  <si>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</si>
  <si>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</si>
  <si>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</si>
  <si>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</si>
  <si>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</si>
  <si>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</si>
  <si>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</si>
  <si>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</si>
  <si>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</si>
  <si>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</si>
  <si>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</si>
  <si>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</si>
  <si>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</si>
  <si>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</si>
  <si>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</si>
  <si>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</si>
  <si>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</si>
  <si>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</si>
  <si>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</si>
  <si>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</si>
  <si>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</si>
  <si>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</si>
  <si>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</si>
  <si>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</si>
  <si>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</si>
  <si>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</si>
  <si>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</si>
  <si>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</si>
  <si>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</si>
  <si>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</si>
  <si>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</si>
  <si>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</si>
  <si>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</si>
  <si>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</si>
  <si>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</si>
  <si>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</si>
  <si>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</si>
  <si>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</si>
  <si>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</si>
  <si>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</si>
  <si>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</si>
  <si>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</si>
  <si>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</si>
  <si>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</si>
  <si>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</si>
  <si>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</si>
  <si>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</si>
  <si>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</si>
  <si>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</si>
  <si>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</si>
  <si>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</si>
  <si>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</si>
  <si>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</si>
  <si>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</si>
  <si>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</si>
  <si>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</si>
  <si>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</si>
  <si>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</si>
  <si>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</si>
  <si>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</si>
  <si>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</si>
  <si>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</si>
  <si>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</si>
  <si>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</si>
  <si>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</si>
  <si>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</si>
  <si>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</si>
  <si>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</si>
  <si>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</si>
  <si>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</si>
  <si>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</si>
  <si>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</si>
  <si>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</si>
  <si>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</si>
  <si>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</si>
  <si>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</si>
  <si>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</si>
  <si>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</si>
  <si>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</si>
  <si>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</si>
  <si>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</si>
  <si>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</si>
  <si>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</si>
  <si>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</si>
  <si>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</si>
  <si>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</si>
  <si>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</si>
  <si>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</si>
  <si>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</si>
  <si>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</si>
  <si>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</si>
  <si>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</si>
  <si>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</si>
  <si>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</si>
  <si>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</si>
  <si>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</si>
  <si>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</si>
  <si>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</si>
  <si>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</si>
  <si>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</si>
  <si>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</si>
  <si>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</si>
  <si>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</si>
  <si>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</si>
  <si>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</si>
  <si>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</si>
  <si>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</si>
  <si>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</si>
  <si>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</si>
  <si>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</si>
  <si>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</si>
  <si>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</si>
  <si>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</si>
  <si>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</si>
  <si>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</si>
  <si>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</si>
  <si>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</si>
  <si>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</si>
  <si>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</si>
  <si>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</si>
  <si>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</si>
  <si>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</si>
  <si>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</si>
  <si>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</si>
  <si>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</si>
  <si>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</si>
  <si>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</si>
  <si>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</si>
  <si>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</si>
  <si>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</si>
  <si>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</si>
  <si>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</si>
  <si>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</si>
  <si>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</si>
  <si>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</si>
  <si>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</si>
  <si>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</si>
  <si>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</si>
  <si>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</si>
  <si>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</si>
  <si>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</si>
  <si>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</si>
  <si>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</si>
  <si>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</si>
  <si>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</si>
  <si>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</si>
  <si>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</si>
  <si>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</si>
  <si>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</si>
  <si>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</si>
  <si>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</si>
  <si>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</si>
  <si>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</si>
  <si>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</si>
  <si>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</si>
  <si>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</si>
  <si>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</si>
  <si>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</si>
  <si>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</si>
  <si>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</si>
  <si>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</si>
  <si>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</si>
  <si>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</si>
  <si>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</si>
  <si>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</si>
  <si>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</si>
  <si>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</si>
  <si>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</si>
  <si>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</si>
  <si>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</si>
  <si>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</si>
  <si>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</si>
  <si>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</si>
  <si>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</si>
  <si>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</si>
  <si>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</si>
  <si>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</si>
  <si>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</si>
  <si>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</si>
  <si>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</si>
  <si>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</si>
  <si>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</si>
  <si>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</si>
  <si>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</si>
  <si>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</si>
  <si>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</si>
  <si>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</si>
  <si>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</si>
  <si>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</si>
  <si>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</si>
  <si>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</si>
  <si>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</si>
  <si>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</si>
  <si>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</si>
  <si>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</si>
  <si>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</si>
  <si>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</si>
  <si>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</si>
  <si>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</si>
  <si>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</si>
  <si>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</si>
  <si>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</si>
  <si>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</si>
  <si>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</si>
  <si>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</si>
  <si>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</si>
  <si>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</si>
  <si>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</si>
  <si>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</si>
  <si>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</si>
  <si>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</si>
  <si>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</si>
  <si>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</si>
  <si>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</si>
  <si>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</si>
  <si>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</si>
  <si>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</si>
  <si>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</si>
  <si>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</si>
  <si>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</si>
  <si>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</si>
  <si>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</si>
  <si>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</si>
  <si>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</si>
  <si>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</si>
  <si>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</si>
  <si>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</si>
  <si>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</si>
  <si>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</si>
  <si>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</si>
  <si>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</si>
  <si>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</si>
  <si>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</si>
  <si>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</si>
  <si>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</si>
  <si>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</si>
  <si>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</si>
  <si>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</si>
  <si>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</si>
  <si>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</si>
  <si>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</si>
  <si>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</si>
  <si>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</si>
  <si>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</si>
  <si>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</si>
  <si>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</si>
  <si>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</si>
  <si>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</si>
  <si>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</si>
  <si>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</si>
  <si>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</si>
  <si>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</si>
  <si>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</si>
  <si>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</si>
  <si>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</si>
  <si>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</si>
  <si>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</si>
  <si>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</si>
  <si>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</si>
  <si>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</si>
  <si>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</si>
  <si>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</si>
  <si>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</si>
  <si>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</si>
  <si>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</si>
  <si>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</si>
  <si>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</si>
  <si>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</si>
  <si>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</si>
  <si>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</si>
  <si>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</si>
  <si>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</si>
  <si>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</si>
  <si>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</si>
  <si>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</si>
  <si>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</si>
  <si>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</si>
  <si>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</si>
  <si>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</si>
  <si>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</si>
  <si>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</si>
  <si>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</si>
  <si>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</si>
  <si>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</si>
  <si>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</si>
  <si>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</si>
  <si>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</si>
  <si>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</si>
  <si>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</si>
  <si>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</si>
  <si>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</si>
  <si>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</si>
  <si>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</si>
  <si>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</si>
  <si>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</si>
  <si>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</si>
  <si>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</si>
  <si>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</si>
  <si>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</si>
  <si>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</si>
  <si>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</si>
  <si>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</si>
  <si>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</si>
  <si>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</si>
  <si>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</si>
  <si>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</si>
  <si>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</si>
  <si>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</si>
  <si>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</si>
  <si>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</si>
  <si>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</si>
  <si>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</si>
  <si>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</si>
  <si>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</si>
  <si>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</si>
  <si>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</si>
  <si>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</si>
  <si>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</si>
  <si>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</si>
  <si>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</si>
  <si>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</si>
  <si>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</si>
  <si>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</si>
  <si>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</si>
  <si>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</si>
  <si>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</si>
  <si>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</si>
  <si>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</si>
  <si>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</si>
  <si>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</si>
  <si>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</si>
  <si>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</si>
  <si>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</si>
  <si>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</si>
  <si>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</si>
  <si>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</si>
  <si>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</si>
  <si>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</si>
  <si>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</si>
  <si>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</si>
  <si>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</si>
  <si>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</si>
  <si>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</si>
  <si>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</si>
  <si>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</si>
  <si>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</si>
  <si>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</si>
  <si>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</si>
  <si>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</si>
  <si>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</si>
  <si>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</si>
  <si>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</si>
  <si>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</si>
  <si>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</si>
  <si>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</si>
  <si>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</si>
  <si>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</si>
  <si>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</si>
  <si>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</si>
  <si>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</si>
  <si>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</si>
  <si>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</si>
  <si>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</si>
  <si>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</si>
  <si>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</si>
  <si>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</si>
  <si>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</si>
  <si>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</si>
  <si>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</si>
  <si>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</si>
  <si>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</si>
  <si>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</si>
  <si>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</si>
  <si>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</si>
  <si>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</si>
  <si>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</si>
  <si>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</si>
  <si>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</si>
  <si>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</si>
  <si>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</si>
  <si>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</si>
  <si>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</si>
  <si>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</si>
  <si>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</si>
  <si>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</si>
  <si>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</si>
  <si>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</si>
  <si>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</si>
  <si>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</si>
  <si>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</si>
  <si>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</si>
  <si>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</si>
  <si>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</si>
  <si>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</si>
  <si>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</si>
  <si>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</si>
  <si>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</si>
  <si>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</si>
  <si>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</si>
  <si>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</si>
  <si>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</si>
  <si>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</si>
  <si>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</si>
  <si>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</si>
  <si>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</si>
  <si>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</si>
  <si>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</si>
  <si>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</si>
  <si>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</si>
  <si>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</si>
  <si>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</si>
  <si>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</si>
  <si>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</si>
  <si>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</si>
  <si>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</si>
  <si>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</si>
  <si>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</si>
  <si>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</si>
  <si>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</si>
  <si>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</si>
  <si>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</si>
  <si>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</si>
  <si>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</si>
  <si>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</si>
  <si>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</si>
  <si>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</si>
  <si>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</si>
  <si>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</si>
  <si>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</si>
  <si>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</si>
  <si>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</si>
  <si>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</si>
  <si>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</si>
  <si>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</si>
  <si>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</si>
  <si>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</si>
  <si>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</si>
  <si>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</si>
  <si>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</si>
  <si>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</si>
  <si>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</si>
  <si>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</si>
  <si>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</si>
  <si>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</si>
  <si>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</si>
  <si>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</si>
  <si>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</si>
  <si>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</si>
  <si>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</si>
  <si>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</si>
  <si>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</si>
  <si>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</si>
  <si>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</si>
  <si>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</si>
  <si>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</si>
  <si>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</si>
  <si>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</si>
  <si>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</si>
  <si>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</si>
  <si>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</si>
  <si>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</si>
  <si>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</si>
  <si>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</si>
  <si>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</si>
  <si>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</si>
  <si>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</si>
  <si>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</si>
  <si>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</si>
  <si>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</si>
  <si>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</si>
  <si>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</si>
  <si>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</si>
  <si>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</si>
  <si>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</si>
  <si>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</si>
  <si>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</si>
  <si>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</si>
  <si>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</si>
  <si>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</si>
  <si>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</si>
  <si>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</si>
  <si>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</si>
  <si>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</si>
  <si>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</si>
  <si>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</si>
  <si>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</si>
  <si>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</si>
  <si>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</si>
  <si>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</si>
  <si>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</si>
  <si>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</si>
  <si>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</si>
  <si>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</si>
  <si>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</si>
  <si>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</si>
  <si>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</si>
  <si>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</si>
  <si>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</si>
  <si>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</si>
  <si>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</si>
  <si>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</si>
  <si>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</si>
  <si>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</si>
  <si>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</si>
  <si>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</si>
  <si>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</si>
  <si>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</si>
  <si>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</si>
  <si>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</si>
  <si>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</si>
  <si>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</si>
  <si>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</si>
  <si>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</si>
  <si>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</si>
  <si>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</si>
  <si>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</si>
  <si>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</si>
  <si>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</si>
  <si>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</si>
  <si>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</si>
  <si>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</si>
  <si>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</si>
  <si>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</si>
  <si>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</si>
  <si>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</si>
  <si>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</si>
  <si>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</si>
  <si>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</si>
  <si>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</si>
  <si>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</si>
  <si>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</si>
  <si>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</si>
  <si>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</si>
  <si>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</si>
  <si>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</si>
  <si>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</si>
  <si>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</si>
  <si>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</si>
  <si>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</si>
  <si>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</si>
  <si>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</si>
  <si>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</si>
  <si>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</si>
  <si>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</si>
  <si>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</si>
  <si>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</si>
  <si>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</si>
  <si>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</si>
  <si>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</si>
  <si>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</si>
  <si>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</si>
  <si>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</si>
  <si>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</si>
  <si>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</si>
  <si>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</si>
  <si>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</si>
  <si>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</si>
  <si>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</si>
  <si>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</si>
  <si>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</si>
  <si>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</si>
  <si>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</si>
  <si>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</si>
  <si>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</si>
  <si>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</si>
  <si>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</si>
  <si>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</si>
  <si>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</si>
  <si>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</si>
  <si>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</si>
  <si>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</si>
  <si>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</si>
  <si>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</si>
  <si>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</si>
  <si>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</si>
  <si>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</si>
  <si>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</si>
  <si>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</si>
  <si>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</si>
  <si>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</si>
  <si>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</si>
  <si>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</si>
  <si>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</si>
  <si>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</si>
  <si>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</si>
  <si>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</si>
  <si>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</si>
  <si>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</si>
  <si>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</si>
  <si>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</si>
  <si>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</si>
  <si>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</si>
  <si>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</si>
  <si>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</si>
  <si>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</si>
  <si>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</si>
  <si>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</si>
  <si>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</si>
  <si>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</si>
  <si>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</si>
  <si>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</si>
  <si>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</si>
  <si>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</si>
  <si>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</si>
  <si>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</si>
  <si>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</si>
  <si>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</si>
  <si>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</si>
  <si>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</si>
  <si>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</si>
  <si>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</si>
  <si>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</si>
  <si>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</si>
  <si>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</si>
  <si>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</si>
  <si>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</si>
  <si>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</si>
  <si>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</si>
  <si>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</si>
  <si>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</si>
  <si>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</si>
  <si>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</si>
  <si>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</si>
  <si>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</si>
  <si>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</si>
  <si>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</si>
  <si>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</si>
  <si>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</si>
  <si>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</si>
  <si>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</si>
  <si>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</si>
  <si>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</si>
  <si>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</si>
  <si>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</si>
  <si>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</si>
  <si>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</si>
  <si>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</si>
  <si>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</si>
  <si>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</si>
  <si>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</si>
  <si>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</si>
  <si>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</si>
  <si>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</si>
  <si>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</si>
  <si>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</si>
  <si>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</si>
  <si>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</si>
  <si>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</si>
  <si>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</si>
  <si>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</si>
  <si>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</si>
  <si>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</si>
  <si>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</si>
  <si>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</si>
  <si>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</si>
  <si>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</si>
  <si>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</si>
  <si>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</si>
  <si>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</si>
  <si>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</si>
  <si>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</si>
  <si>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</si>
  <si>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</si>
  <si>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</si>
  <si>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</si>
  <si>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</si>
  <si>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</si>
  <si>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</si>
  <si>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</si>
  <si>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</si>
  <si>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</si>
  <si>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</si>
  <si>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</si>
  <si>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</si>
  <si>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</si>
  <si>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</si>
  <si>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</si>
  <si>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</si>
  <si>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</si>
  <si>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</si>
  <si>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</si>
  <si>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</si>
  <si>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</si>
  <si>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</si>
  <si>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</si>
  <si>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</si>
  <si>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</si>
  <si>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</si>
  <si>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</si>
  <si>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</si>
  <si>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</si>
  <si>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</si>
  <si>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</si>
  <si>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</si>
  <si>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</si>
  <si>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</si>
  <si>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</si>
  <si>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</si>
  <si>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</si>
  <si>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</si>
  <si>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</si>
  <si>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</si>
  <si>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</si>
  <si>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</si>
  <si>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</si>
  <si>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</si>
  <si>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</si>
  <si>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</si>
  <si>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</si>
  <si>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</si>
  <si>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</si>
  <si>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</si>
  <si>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</si>
  <si>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</si>
  <si>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</si>
  <si>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</si>
  <si>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</si>
  <si>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</si>
  <si>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</si>
  <si>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</si>
  <si>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</si>
  <si>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</si>
  <si>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</si>
  <si>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</si>
  <si>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</si>
  <si>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</si>
  <si>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</si>
  <si>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</si>
  <si>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</si>
  <si>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</si>
  <si>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</si>
  <si>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</si>
  <si>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</si>
  <si>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</si>
  <si>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</si>
  <si>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</si>
  <si>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</si>
  <si>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</si>
  <si>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</si>
  <si>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</si>
  <si>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</si>
  <si>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</si>
  <si>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</si>
  <si>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</si>
  <si>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</si>
  <si>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</si>
  <si>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</si>
  <si>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</si>
  <si>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</si>
  <si>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</si>
  <si>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</si>
  <si>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</si>
  <si>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</si>
  <si>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</si>
  <si>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</si>
  <si>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</si>
  <si>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</si>
  <si>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</si>
  <si>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</si>
  <si>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</si>
  <si>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</si>
  <si>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</si>
  <si>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</si>
  <si>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</si>
  <si>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</si>
  <si>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</si>
  <si>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</si>
  <si>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</si>
  <si>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</si>
  <si>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</si>
  <si>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</si>
  <si>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</si>
  <si>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</si>
  <si>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</si>
  <si>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</si>
  <si>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</si>
  <si>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</si>
  <si>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</si>
  <si>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</si>
  <si>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</si>
  <si>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</si>
  <si>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</si>
  <si>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</si>
  <si>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</si>
  <si>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</si>
  <si>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</si>
  <si>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</si>
  <si>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</si>
  <si>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</si>
  <si>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</si>
  <si>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</si>
  <si>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</si>
  <si>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</si>
  <si>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</si>
  <si>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</si>
  <si>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</si>
  <si>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</si>
  <si>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</si>
  <si>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</si>
  <si>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</si>
  <si>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</si>
  <si>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</si>
  <si>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</si>
  <si>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</si>
  <si>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</si>
  <si>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</si>
  <si>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</si>
  <si>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</si>
  <si>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</si>
  <si>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</si>
  <si>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</si>
  <si>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</si>
  <si>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</si>
  <si>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</si>
  <si>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</si>
  <si>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</si>
  <si>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</si>
  <si>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</si>
  <si>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</si>
  <si>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</si>
  <si>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</si>
  <si>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</si>
  <si>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</si>
  <si>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</si>
  <si>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</si>
  <si>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</si>
  <si>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</si>
  <si>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</si>
  <si>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</si>
  <si>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</si>
  <si>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</si>
  <si>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</si>
  <si>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</si>
  <si>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</si>
  <si>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</si>
  <si>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</si>
  <si>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</si>
  <si>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</si>
  <si>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</si>
  <si>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</si>
  <si>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</si>
  <si>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</si>
  <si>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</si>
  <si>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</si>
  <si>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</si>
  <si>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</si>
  <si>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</si>
  <si>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</si>
  <si>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</si>
  <si>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</si>
  <si>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</si>
  <si>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</si>
  <si>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</si>
  <si>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</si>
  <si>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</si>
  <si>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</si>
  <si>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</si>
  <si>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</si>
  <si>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</si>
  <si>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</si>
  <si>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</si>
  <si>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</si>
  <si>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</si>
  <si>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</si>
  <si>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</si>
  <si>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</si>
  <si>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</si>
  <si>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</si>
  <si>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</si>
  <si>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</si>
  <si>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</si>
  <si>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</si>
  <si>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</si>
  <si>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</si>
  <si>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</si>
  <si>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</si>
  <si>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</si>
  <si>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</si>
  <si>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</si>
  <si>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</si>
  <si>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</si>
  <si>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</si>
  <si>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</si>
  <si>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</si>
  <si>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</si>
  <si>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</si>
  <si>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</si>
  <si>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</si>
  <si>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</si>
  <si>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</si>
  <si>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</si>
  <si>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</si>
  <si>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</si>
  <si>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</si>
  <si>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</si>
  <si>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</si>
  <si>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</si>
  <si>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</si>
  <si>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</si>
  <si>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</si>
  <si>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</si>
  <si>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</si>
  <si>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</si>
  <si>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</si>
  <si>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</si>
  <si>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</si>
  <si>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</si>
  <si>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</si>
  <si>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</si>
  <si>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</si>
  <si>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</si>
  <si>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</si>
  <si>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</si>
  <si>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</si>
  <si>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</si>
  <si>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</si>
  <si>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</si>
  <si>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</si>
  <si>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</si>
  <si>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</si>
  <si>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</si>
  <si>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</si>
  <si>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</si>
  <si>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</si>
  <si>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</si>
  <si>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</si>
  <si>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</si>
  <si>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</si>
  <si>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</si>
  <si>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</si>
  <si>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</si>
  <si>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</si>
  <si>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</si>
  <si>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</si>
  <si>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</si>
  <si>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</si>
  <si>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</si>
  <si>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</si>
  <si>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</si>
  <si>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</si>
  <si>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</si>
  <si>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</si>
  <si>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</si>
  <si>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</si>
  <si>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</si>
  <si>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</si>
  <si>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</si>
  <si>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</si>
  <si>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</si>
  <si>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</si>
  <si>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</si>
  <si>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</si>
  <si>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</si>
  <si>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</si>
  <si>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</si>
  <si>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</si>
  <si>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</si>
  <si>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</si>
  <si>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</si>
  <si>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</si>
  <si>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</si>
  <si>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</si>
  <si>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</si>
  <si>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</si>
  <si>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</si>
  <si>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</si>
  <si>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</si>
  <si>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</si>
  <si>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</si>
  <si>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</si>
  <si>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</si>
  <si>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</si>
  <si>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</si>
  <si>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</si>
  <si>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</si>
  <si>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</si>
  <si>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</si>
  <si>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</si>
  <si>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</si>
  <si>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</si>
  <si>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</si>
  <si>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</si>
  <si>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</si>
  <si>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</si>
  <si>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</si>
  <si>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</si>
  <si>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</si>
  <si>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</si>
  <si>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</si>
  <si>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</si>
  <si>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</si>
  <si>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</si>
  <si>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</si>
  <si>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</si>
  <si>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</si>
  <si>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</si>
  <si>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</si>
  <si>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</si>
  <si>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</si>
  <si>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</si>
  <si>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</si>
  <si>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</si>
  <si>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</si>
  <si>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</si>
  <si>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</si>
  <si>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</si>
  <si>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</si>
  <si>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</si>
  <si>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</si>
  <si>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</si>
  <si>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</si>
  <si>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</si>
  <si>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</si>
  <si>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</si>
  <si>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</si>
  <si>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</si>
  <si>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</si>
  <si>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</si>
  <si>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</si>
  <si>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</si>
  <si>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</si>
  <si>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</si>
  <si>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</si>
  <si>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</si>
  <si>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</si>
  <si>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</si>
  <si>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</si>
  <si>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</si>
  <si>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</si>
  <si>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</si>
  <si>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</si>
  <si>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</si>
  <si>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</si>
  <si>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</si>
  <si>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</si>
  <si>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</si>
  <si>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</si>
  <si>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</si>
  <si>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</si>
  <si>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</si>
  <si>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</si>
  <si>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</si>
  <si>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</si>
  <si>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</si>
  <si>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</si>
  <si>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</si>
  <si>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</si>
  <si>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</si>
  <si>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</si>
  <si>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</si>
  <si>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</si>
  <si>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</si>
  <si>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</si>
  <si>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</si>
  <si>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</si>
  <si>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</si>
  <si>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</si>
  <si>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</si>
  <si>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</si>
  <si>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</si>
  <si>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</si>
  <si>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</si>
  <si>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</si>
  <si>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</si>
  <si>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</si>
  <si>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</si>
  <si>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</si>
  <si>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</si>
  <si>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</si>
  <si>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</si>
  <si>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</si>
  <si>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</si>
  <si>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</si>
  <si>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</si>
  <si>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</si>
  <si>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</si>
  <si>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</si>
  <si>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</si>
  <si>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</si>
  <si>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</si>
  <si>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</si>
  <si>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</si>
  <si>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</si>
  <si>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</si>
  <si>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</si>
  <si>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</si>
  <si>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</si>
  <si>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</si>
  <si>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</si>
  <si>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</si>
  <si>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</si>
  <si>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</si>
  <si>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</si>
  <si>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</si>
  <si>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</si>
  <si>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</si>
  <si>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</si>
  <si>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</si>
  <si>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</si>
  <si>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</si>
  <si>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</si>
  <si>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</si>
  <si>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</si>
  <si>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</si>
  <si>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</si>
  <si>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</si>
  <si>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</si>
  <si>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</si>
  <si>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</si>
  <si>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</si>
  <si>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</si>
  <si>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</si>
  <si>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</si>
  <si>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</si>
  <si>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</si>
  <si>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</si>
  <si>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</si>
  <si>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</si>
  <si>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</si>
  <si>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</si>
  <si>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</si>
  <si>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</si>
  <si>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</si>
  <si>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</si>
  <si>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</si>
  <si>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</si>
  <si>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</si>
  <si>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</si>
  <si>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</si>
  <si>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</si>
  <si>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</si>
  <si>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</si>
  <si>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</si>
  <si>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</si>
  <si>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</si>
  <si>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</si>
  <si>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</si>
  <si>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</si>
  <si>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</si>
  <si>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</si>
  <si>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</si>
  <si>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</si>
  <si>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</si>
  <si>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</si>
  <si>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</si>
  <si>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</si>
  <si>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</si>
  <si>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</si>
  <si>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</si>
  <si>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</si>
  <si>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</si>
  <si>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</si>
  <si>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</si>
  <si>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</si>
  <si>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</si>
  <si>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</si>
  <si>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</si>
  <si>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</si>
  <si>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</si>
  <si>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</si>
  <si>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</si>
  <si>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</si>
  <si>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</si>
  <si>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</si>
  <si>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</si>
  <si>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</si>
  <si>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</si>
  <si>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</si>
  <si>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</si>
  <si>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</si>
  <si>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</si>
  <si>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</si>
  <si>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</si>
  <si>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</si>
  <si>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</si>
  <si>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</si>
  <si>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</si>
  <si>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</si>
  <si>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</si>
  <si>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</si>
  <si>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</si>
  <si>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</si>
  <si>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</si>
  <si>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</si>
  <si>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</si>
  <si>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</si>
  <si>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</si>
  <si>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</si>
  <si>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</si>
  <si>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</si>
  <si>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</si>
  <si>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</si>
  <si>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</si>
  <si>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</si>
  <si>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</si>
  <si>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</si>
  <si>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</si>
  <si>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</si>
  <si>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</si>
  <si>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</si>
  <si>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</si>
  <si>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</si>
  <si>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</si>
  <si>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</si>
  <si>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</si>
  <si>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</si>
  <si>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</si>
  <si>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</si>
  <si>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</si>
  <si>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</si>
  <si>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</si>
  <si>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</si>
  <si>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</si>
  <si>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</si>
  <si>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</si>
  <si>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</si>
  <si>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</si>
  <si>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</si>
  <si>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</si>
  <si>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</si>
  <si>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</si>
  <si>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</si>
  <si>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</si>
  <si>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</si>
  <si>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</si>
  <si>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</si>
  <si>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</si>
  <si>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</si>
  <si>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</si>
  <si>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</si>
  <si>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</si>
  <si>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</si>
  <si>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</si>
  <si>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</si>
  <si>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</si>
  <si>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</si>
  <si>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</si>
  <si>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</si>
  <si>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</si>
  <si>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</si>
  <si>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</si>
  <si>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</si>
  <si>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</si>
  <si>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</si>
  <si>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</si>
  <si>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</si>
  <si>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</si>
  <si>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</si>
  <si>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</si>
  <si>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</si>
  <si>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</si>
  <si>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</si>
  <si>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</si>
  <si>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</si>
  <si>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</si>
  <si>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</si>
  <si>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</si>
  <si>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</si>
  <si>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</si>
  <si>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</si>
  <si>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</si>
  <si>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</si>
  <si>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</si>
  <si>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</si>
  <si>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</si>
  <si>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</si>
  <si>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</si>
  <si>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</si>
  <si>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</si>
  <si>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</si>
  <si>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</si>
  <si>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</si>
  <si>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</si>
  <si>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</si>
  <si>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</si>
  <si>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</si>
  <si>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</si>
  <si>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</si>
  <si>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</si>
  <si>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</si>
  <si>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</si>
  <si>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</si>
  <si>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</si>
  <si>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</si>
  <si>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</si>
  <si>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</si>
  <si>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</si>
  <si>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</si>
  <si>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</si>
  <si>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</si>
  <si>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</si>
  <si>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</si>
  <si>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</si>
  <si>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</si>
  <si>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</si>
  <si>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</si>
  <si>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</si>
  <si>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</si>
  <si>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</si>
  <si>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</si>
  <si>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</si>
  <si>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</si>
  <si>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</si>
  <si>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</si>
  <si>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</si>
  <si>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</si>
  <si>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</si>
  <si>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</si>
  <si>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</si>
  <si>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</si>
  <si>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</si>
  <si>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</si>
  <si>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</si>
  <si>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</si>
  <si>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</si>
  <si>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</si>
  <si>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</si>
  <si>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</si>
  <si>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</si>
  <si>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</si>
  <si>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</si>
  <si>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</si>
  <si>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</si>
  <si>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</si>
  <si>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</si>
  <si>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</si>
  <si>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</si>
  <si>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</si>
  <si>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</si>
  <si>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</si>
  <si>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</si>
  <si>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</si>
  <si>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</si>
  <si>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</si>
  <si>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</si>
  <si>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</si>
  <si>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</si>
  <si>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</si>
  <si>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</si>
  <si>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</si>
  <si>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</si>
  <si>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</si>
  <si>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</si>
  <si>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</si>
  <si>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</si>
  <si>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</si>
  <si>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</si>
  <si>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</si>
  <si>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</si>
  <si>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</si>
  <si>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</si>
  <si>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</si>
  <si>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</si>
  <si>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</si>
  <si>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</si>
  <si>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</si>
  <si>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</si>
  <si>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</si>
  <si>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</si>
  <si>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</si>
  <si>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</si>
  <si>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</si>
  <si>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</si>
  <si>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</si>
  <si>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</si>
  <si>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</si>
  <si>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</si>
  <si>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</si>
  <si>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</si>
  <si>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</si>
  <si>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</si>
  <si>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</si>
  <si>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</si>
  <si>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</si>
  <si>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</si>
  <si>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</si>
  <si>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</si>
  <si>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</si>
  <si>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</si>
  <si>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</si>
  <si>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</si>
  <si>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</si>
  <si>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</si>
  <si>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</si>
  <si>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</si>
  <si>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</si>
  <si>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</si>
  <si>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</si>
  <si>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</si>
  <si>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</si>
  <si>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</si>
  <si>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</si>
  <si>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</si>
  <si>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</si>
  <si>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</si>
  <si>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</si>
  <si>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</si>
  <si>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</si>
  <si>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</si>
  <si>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</si>
  <si>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</si>
  <si>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</si>
  <si>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</si>
  <si>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</si>
  <si>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</si>
  <si>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</si>
  <si>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</si>
  <si>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</si>
  <si>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</si>
  <si>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</si>
  <si>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</si>
  <si>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</si>
  <si>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</si>
  <si>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</si>
  <si>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</si>
  <si>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</si>
  <si>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</si>
  <si>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</si>
  <si>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</si>
  <si>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</si>
  <si>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</si>
  <si>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</si>
  <si>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</si>
  <si>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</si>
  <si>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</si>
  <si>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</si>
  <si>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</si>
  <si>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</si>
  <si>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</si>
  <si>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</si>
  <si>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</si>
  <si>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</si>
  <si>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</si>
  <si>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</si>
  <si>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</si>
  <si>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</si>
  <si>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</si>
  <si>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</si>
  <si>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</si>
  <si>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</si>
  <si>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</si>
  <si>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</si>
  <si>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</si>
  <si>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</si>
  <si>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</si>
  <si>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</si>
  <si>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</si>
  <si>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</si>
  <si>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</si>
  <si>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</si>
  <si>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</si>
  <si>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</si>
  <si>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</si>
  <si>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</si>
  <si>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</si>
  <si>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</si>
  <si>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</si>
  <si>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</si>
  <si>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</si>
  <si>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</si>
  <si>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</si>
  <si>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</si>
  <si>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</si>
  <si>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</si>
  <si>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</si>
  <si>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</si>
  <si>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</si>
  <si>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</si>
  <si>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</si>
  <si>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</si>
  <si>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</si>
  <si>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</si>
  <si>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</si>
  <si>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</si>
  <si>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</si>
  <si>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</si>
  <si>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</si>
  <si>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</si>
  <si>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</si>
  <si>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</si>
  <si>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</si>
  <si>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</si>
  <si>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</si>
  <si>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</si>
  <si>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</si>
  <si>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</si>
  <si>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</si>
  <si>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</si>
  <si>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</si>
  <si>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</si>
  <si>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</si>
  <si>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</si>
  <si>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</si>
  <si>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</si>
  <si>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</si>
  <si>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</si>
  <si>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</si>
  <si>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</si>
  <si>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</si>
  <si>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</si>
  <si>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</si>
  <si>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</si>
  <si>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</si>
  <si>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</si>
  <si>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</si>
  <si>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</si>
  <si>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</si>
  <si>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</si>
  <si>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</si>
  <si>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</si>
  <si>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</si>
  <si>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</si>
  <si>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</si>
  <si>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</si>
  <si>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</si>
  <si>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</si>
  <si>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</si>
  <si>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</si>
  <si>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</si>
  <si>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</si>
  <si>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20 Min</t>
  </si>
  <si>
    <t xml:space="preserve"> PCM-20251005-00001542 </t>
  </si>
  <si>
    <t>EM team on the way need 10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</si>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</sst>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272.55002037037048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9.2346759258361999E-2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45935.498446296297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45935.498446296297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45935.498446296297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45935.498446296297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45935.498446296297</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45935.498446296297</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45935.498446296297</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45935.498446296297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45935.498446296297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45935.498446296297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45935.498446296297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45935.498446296297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45935.498446296297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45935.498446296297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45935.498446296297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45935.498446296297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45935.498446296297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45935.498446296297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45935.498446296297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45935.498446296297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45935.498446296297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45935.498446296297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45935.498446296297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45935.498446296297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45935.498446296297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45935.498446296297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45935.498446296297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45935.498446296297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45935.498446296297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243.84666388888581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128.77136296296521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110.49860833333514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45935.498446296297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45935.498446296297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45935.498446296297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45935.498446296297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45935.498446296297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45935.498446296297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45935.498446296297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45935.498446296297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45935.498446296297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45935.498446296297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45935.498446296297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45935.498446296297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45935.498446296297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45935.498446296297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45935.498446296297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45935.498446296297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45935.498446296297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45935.498446296297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45935.498446296297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45935.498446296297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45935.498446296297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45935.498446296297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45935.498446296297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45935.498446296297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45935.498446296297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45935.498446296297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45935.498446296297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45935.498446296297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45935.498446296297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45935.498446296297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45935.498446296297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45935.498446296297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45935.498446296297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45935.498446296297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45935.498446296297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45935.498446296297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45935.498446296297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45935.498446296297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45935.498446296297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45935.498446296297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45935.498446296297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45935.498446296297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45935.498446296297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45935.498446296297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45935.498446296297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45935.498446296297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45935.498446296297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45935.498446296297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45935.498446296297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45935.498446296297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45935.498446296297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45935.498446296297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45935.498446296297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45935.498446296297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45935.498446296297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45935.498446296297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45935.498446296297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45935.498446296297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45935.498446296297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45935.498446296297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45935.498446296297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45935.498446296297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45935.498446296297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45935.498446296297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45935.498446296297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45935.498446296297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45935.498446296297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45935.498446296297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45935.498446296297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45935.498446296297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45935.498446296297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45935.498446296297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45935.498446296297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45935.498446296297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45935.498446296297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45935.498446296297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45935.498446296297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45935.498446296297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45935.498446296297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45935.498446296297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45935.498446296297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45935.498446296297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45935.498446296297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45935.498446296297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45935.498446296297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45935.498446296297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45935.498446296297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45935.498446296297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45935.498446296297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45935.498446296297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45935.498446296297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45935.498446296297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45935.498446296297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45935.498446296297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45935.498446296297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45935.498446296297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45935.498446296297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45935.498446296297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45935.498446296297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45935.498446296297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45935.498446296297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45935.498446296297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45935.498446296297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45935.498446296297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45935.498446296297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45935.498446296297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45935.498446296297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45935.498446296297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45935.498446296297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45935.498446296297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45935.498446296297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45935.498446296297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45935.498446296297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45935.498446296297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45935.498446296297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45935.498446296297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45935.498446296297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45935.498446296297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45935.498446296297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45935.498446296297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45935.498446296297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45935.498446296297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45935.498446296297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45935.498446296297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45935.498446296297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45935.498446296297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45935.498446296297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45935.498446296297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45935.498446296297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45935.498446296297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45935.498446296297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45935.498446296297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45935.498446296297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45935.498446296297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45935.498446296297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45935.498446296297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45935.498446296297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45935.498446296297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45935.498446296297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45935.498446296297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45935.498446296297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45935.498446296297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45935.498446296297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45935.498446296297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45935.498446296297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45935.498446296297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45935.498446296297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45935.498446296297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45935.498446296297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45935.498446296297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45935.498446296297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45935.498446296297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45935.498446296297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45935.498446296297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45935.498446296297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45935.498446296297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45935.498446296297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45935.498446296297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45935.498446296297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45935.498446296297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45935.498446296297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45935.498446296297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45935.498446296297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45935.498446296297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45935.498446296297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45935.498446296297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45935.498446296297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45935.498446296297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45935.498446296297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45935.498446296297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45935.498446296297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45935.498446296297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45935.498446296297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45935.498446296297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45935.498446296297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45935.498446296297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45935.498446296297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45935.498446296297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45935.498446296297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45935.498446296297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45935.498446296297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45935.498446296297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45935.498446296297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45935.498446296297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45935.498446296297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45935.498446296297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45935.498446296297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45935.498446296297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45935.498446296297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45935.498446296297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45935.498446296297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45935.498446296297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45935.498446296297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45935.498446296297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45935.498446296297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45935.498446296297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45935.498446296297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45935.498446296297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45935.498446296297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45935.498446296297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45935.498446296297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45935.498446296297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45935.498446296297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45935.498446296297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45935.498446296297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45935.498446296297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45935.498446296297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45935.498446296297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45935.498446296297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45935.498446296297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45935.498446296297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45935.498446296297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45935.498446296297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45935.498446296297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45935.498446296297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45935.498446296297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45935.498446296297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45935.498446296297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45935.498446296297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45935.498446296297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45935.498446296297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45935.498446296297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45935.498446296297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45935.498446296297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45935.498446296297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45935.498446296297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45935.498446296297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45935.498446296297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45935.498446296297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45935.498446296297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45935.498446296297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45935.498446296297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45935.498446296297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45935.498446296297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45935.498446296297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45935.498446296297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45935.498446296297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45935.498446296297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45935.498446296297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45935.498446296297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45935.498446296297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45935.498446296297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45935.498446296297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45935.498446296297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45935.498446296297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45935.498446296297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45935.498446296297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45935.498446296297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45935.498446296297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45935.498446296297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45935.498446296297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45935.498446296297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45935.498446296297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45935.498446296297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45935.498446296297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45935.498446296297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45935.498446296297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45935.498446296297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45935.498446296297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45935.498446296297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45935.498446296297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45935.498446296297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45935.498446296297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45935.498446296297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45935.498446296297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45935.498446296297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45935.498446296297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45935.498446296297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45935.498446296297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45935.498446296297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45935.498446296297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45935.498446296297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45935.498446296297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45935.498446296297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45935.498446296297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45935.498446296297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45935.498446296297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45935.498446296297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45935.498446296297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45935.498446296297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45935.498446296297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45935.498446296297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45935.498446296297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45935.498446296297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45935.498446296297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45935.498446296297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45935.498446296297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45935.498446296297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45935.498446296297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45935.498446296297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45935.498446296297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0.12397870370477904</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45935.498446296297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45935.498446296297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45935.498446296297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45935.498446296297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45935.498446296297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45935.498446296297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45935.498446296297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45935.498446296297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45935.498446296297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45935.498446296297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45935.498446296297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45935.498446296297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45935.498446296297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45935.498446296297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45935.498446296297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45935.498446296297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45935.498446296297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45935.498446296297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45935.498446296297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45935.498446296297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45935.498446296297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45935.498446296297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45935.498446296297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45935.498446296297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45935.498446296297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45935.498446296297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45935.498446296297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45935.498446296297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45935.498446296297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45935.498446296297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45935.498446296297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45935.498446296297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45935.498446296297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45935.498446296297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45935.498446296297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45935.498446296297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45935.498446296297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45935.498446296297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45935.498446296297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45935.498446296297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45935.498446296297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45935.498446296297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45935.498446296297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45935.498446296297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45935.498446296297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45935.498446296297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45935.498446296297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45935.498446296297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45935.498446296297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45935.498446296297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45935.498446296297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45935.498446296297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45935.498446296297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45935.498446296297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45935.498446296297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45935.498446296297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45935.498446296297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45935.498446296297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45935.498446296297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45935.498446296297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45935.498446296297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45935.498446296297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45935.498446296297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45935.498446296297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45935.498446296297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45935.498446296297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45935.498446296297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45935.498446296297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45935.498446296297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45935.498446296297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45935.498446296297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45935.498446296297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45935.498446296297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45935.498446296297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45935.498446296297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45935.498446296297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45935.498446296297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45935.498446296297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45935.498446296297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45935.498446296297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45935.498446296297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45935.498446296297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45935.498446296297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45935.498446296297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45935.498446296297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45935.498446296297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45935.498446296297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45935.498446296297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45935.498446296297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45935.498446296297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45935.498446296297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45935.498446296297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45935.498446296297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45935.498446296297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45935.498446296297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45935.498446296297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45935.498446296297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45935.498446296297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45935.498446296297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45935.498446296297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45935.498446296297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45935.498446296297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45935.498446296297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45935.498446296297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45935.498446296297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45935.498446296297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45935.498446296297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45935.498446296297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45935.498446296297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45935.498446296297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45935.498446296297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45935.498446296297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45935.498446296297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45935.498446296297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45935.498446296297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45935.498446296297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45935.498446296297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45935.498446296297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45935.498446296297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45935.498446296297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45935.498446296297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45935.498446296297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45935.498446296297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45935.498446296297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45935.498446296297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45935.498446296297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45935.498446296297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45935.498446296297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45935.498446296297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45935.498446296297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45935.498446296297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45935.498446296297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45935.498446296297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45935.498446296297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45935.498446296297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45935.498446296297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45935.498446296297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45935.498446296297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45935.498446296297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45935.498446296297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45935.498446296297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45935.498446296297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45935.498446296297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45935.498446296297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45935.498446296297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45935.498446296297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45935.498446296297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45935.498446296297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45935.498446296297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45935.498446296297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45935.498446296297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45935.498446296297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45935.498446296297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45935.498446296297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45935.498446296297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45935.498446296297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45935.498446296297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45935.498446296297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45935.498446296297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45935.498446296297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45935.498446296297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45935.498446296297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45935.498446296297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45935.498446296297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45935.498446296297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45935.498446296297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45935.498446296297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45935.498446296297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45935.498446296297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45935.498446296297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45935.498446296297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45935.498446296297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45935.498446296297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45935.498446296297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45935.498446296297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45935.498446296297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45935.498446296297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45935.498446296297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45935.498446296297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45935.498446296297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45935.498446296297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45935.498446296297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45935.498446296297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45935.498446296297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45935.498446296297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45935.498446296297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45935.498446296297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45935.498446296297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45935.498446296297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45935.498446296297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45935.498446296297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45935.498446296297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45935.498446296297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45935.498446296297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45935.498446296297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45935.498446296297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45935.498446296297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45935.498446296297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45935.498446296297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45935.498446296297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45935.498446296297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45935.498446296297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45935.498446296297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45935.498446296297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45935.498446296297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45935.498446296297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45935.498446296297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45935.498446296297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45935.498446296297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45935.498446296297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45935.498446296297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45935.498446296297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45935.498446296297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45935.498446296297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45935.498446296297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45935.498446296297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45935.498446296297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45935.498446296297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45935.498446296297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45935.498446296297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45935.498446296297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45935.498446296297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45935.498446296297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45935.498446296297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45935.498446296297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45935.498446296297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45935.498446296297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45935.498446296297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45935.498446296297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45935.498446296297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45935.498446296297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45935.498446296297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45935.498446296297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45935.498446296297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45935.498446296297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45935.498446296297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45935.498446296297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45935.498446296297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45935.498446296297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45935.498446296297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45935.498446296297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45935.498446296297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45935.498446296297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45935.498446296297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45935.498446296297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45935.498446296297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45935.498446296297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45935.498446296297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45935.498446296297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45935.498446296297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45935.498446296297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45935.498446296297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45935.498446296297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45935.498446296297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45935.498446296297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45935.498446296297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45935.498446296297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45935.498446296297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45935.498446296297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45935.498446296297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45935.498446296297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45935.498446296297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45935.498446296297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45935.498446296297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45935.498446296297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45935.498446296297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45935.498446296297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45935.498446296297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45935.498446296297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45935.498446296297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45935.498446296297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45935.498446296297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45935.498446296297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45935.498446296297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45935.498446296297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45935.498446296297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45935.498446296297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45935.498446296297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45935.498446296297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45935.498446296297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45935.498446296297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45935.498446296297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45935.498446296297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45935.498446296297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45935.498446296297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45935.498446296297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45935.498446296297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45935.498446296297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45935.498446296297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45935.498446296297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45935.498446296297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45935.498446296297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45935.498446296297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45935.498446296297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45935.498446296297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45935.498446296297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45935.498446296297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45935.498446296297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45935.498446296297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45935.498446296297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45935.498446296297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45935.498446296297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45935.498446296297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45935.498446296297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45935.498446296297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45935.498446296297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45935.498446296297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45935.498446296297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45935.498446296297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45935.498446296297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45935.498446296297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45935.498446296297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45935.498446296297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45935.498446296297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45935.498446296297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45935.498446296297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45935.498446296297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45935.498446296297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45935.498446296297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45935.498446296297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45935.498446296297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45935.498446296297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45935.498446296297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45935.498446296297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45935.498446296297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45935.498446296297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45935.498446296297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45935.498446296297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45935.498446296297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45935.498446296297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45935.498446296297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45935.498446296297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45935.498446296297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45935.498446296297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45935.498446296297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45935.498446296297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45935.498446296297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45935.498446296297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45935.498446296297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45935.498446296297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45935.498446296297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45935.498446296297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45935.498446296297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45935.498446296297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45935.498446296297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45935.498446296297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45935.498446296297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45935.498446296297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45935.498446296297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45935.498446296297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45935.498446296297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45935.498446296297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45935.498446296297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45935.498446296297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45935.498446296297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45935.498446296297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45935.498446296297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45935.498446296297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45935.498446296297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45935.498446296297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45935.498446296297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45935.498446296297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45935.498446296297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45935.498446296297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45935.498446296297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45935.498446296297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45935.498446296297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45935.498446296297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45935.498446296297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45935.498446296297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45935.498446296297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45935.498446296297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45935.498446296297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45935.498446296297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45935.498446296297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45935.498446296297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45935.498446296297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45935.498446296297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45935.498446296297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45935.498446296297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45935.498446296297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45935.498446296297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45935.498446296297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45935.498446296297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45935.498446296297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45935.498446296297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45935.498446296297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45935.498446296297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45935.498446296297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45935.498446296297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45935.498446296297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45935.498446296297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45935.498446296297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45935.498446296297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45935.498446296297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45935.498446296297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45935.498446296297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45935.498446296297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45935.498446296297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45935.498446296297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45935.498446296297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45935.498446296297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45935.498446296297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45935.498446296297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45935.498446296297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45935.498446296297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45935.498446296297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45935.498446296297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45935.498446296297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45935.498446296297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45935.498446296297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45935.498446296297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45935.498446296297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45935.498446296297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45935.498446296297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45935.498446296297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45935.498446296297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45935.498446296297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45935.498446296297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45935.498446296297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45935.498446296297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45935.498446296297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45935.498446296297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45935.498446296297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45935.498446296297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45935.498446296297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45935.498446296297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45935.498446296297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45935.498446296297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45935.498446296297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45935.498446296297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45935.498446296297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45935.498446296297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45935.498446296297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45935.498446296297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45935.498446296297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45935.498446296297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45935.498446296297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45935.498446296297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45935.498446296297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45935.498446296297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45935.498446296297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45935.498446296297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45935.498446296297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45935.498446296297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45935.498446296297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45935.498446296297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45935.498446296297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45935.498446296297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45935.498446296297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45935.498446296297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45935.498446296297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45935.498446296297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45935.498446296297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45935.498446296297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45935.498446296297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45935.498446296297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45935.498446296297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45935.498446296297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45935.498446296297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45935.498446296297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45935.498446296297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45935.498446296297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45935.498446296297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45935.498446296297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45935.498446296297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45935.498446296297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45935.498446296297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45935.498446296297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45935.498446296297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45935.498446296297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45935.498446296297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45935.498446296297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45935.498446296297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45935.498446296297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45935.498446296297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45935.498446296297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45935.498446296297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45935.498446296297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45935.498446296297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45935.498446296297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45935.498446296297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45935.498446296297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45935.498446296297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45935.498446296297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45935.498446296297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45935.498446296297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45935.498446296297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45935.498446296297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45935.498446296297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45935.498446296297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45935.498446296297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45935.498446296297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45935.498446296297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45935.498446296297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45935.498446296297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45935.498446296297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45935.498446296297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45935.498446296297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45935.498446296297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45935.498446296297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45935.498446296297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45935.498446296297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45935.498446296297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45935.498446296297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45935.498446296297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45935.498446296297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45935.498446296297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45935.498446296297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45935.498446296297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45935.498446296297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45935.498446296297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45935.498446296297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45935.498446296297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45935.498446296297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45935.498446296297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45935.498446296297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45935.498446296297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45935.498446296297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45935.498446296297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45935.498446296297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45935.498446296297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45935.498446296297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45935.498446296297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45935.498446296297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45935.498446296297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45935.498446296297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45935.498446296297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45935.498446296297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45935.498446296297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45935.498446296297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45935.498446296297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45935.498446296297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45935.498446296297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45935.498446296297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45935.498446296297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45935.498446296297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45935.498446296297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45935.498446296297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45935.498446296297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45935.498446296297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45935.498446296297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45935.498446296297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45935.498446296297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45935.498446296297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45935.498446296297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45935.498446296297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45935.498446296297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45935.498446296297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45935.498446296297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45935.498446296297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45935.498446296297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45935.498446296297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45935.498446296297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45935.498446296297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45935.498446296297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45935.498446296297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45935.498446296297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45935.498446296297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45935.498446296297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45935.498446296297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45935.498446296297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45935.498446296297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45935.498446296297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45935.498446296297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45935.498446296297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45935.498446296297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45935.498446296297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45935.498446296297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45935.498446296297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45935.498446296297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45935.498446296297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45935.498446296297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45935.498446296297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45935.498446296297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45935.498446296297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45935.498446296297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45935.498446296297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45935.498446296297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45935.498446296297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45935.498446296297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45935.498446296297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45935.498446296297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45935.498446296297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45935.498446296297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45935.498446296297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45935.498446296297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45935.498446296297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45935.498446296297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45935.498446296297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45935.498446296297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45935.498446296297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45935.498446296297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45935.498446296297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45935.498446296297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45935.498446296297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45935.498446296297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45935.498446296297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45935.498446296297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45935.498446296297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45935.498446296297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45935.498446296297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45935.498446296297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45935.498446296297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45935.498446296297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45935.498446296297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45935.498446296297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45935.498446296297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45935.498446296297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45935.498446296297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45935.498446296297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45935.498446296297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45935.498446296297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45935.498446296297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45935.498446296297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45935.498446296297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45935.498446296297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45935.498446296297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45935.498446296297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45935.498446296297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45935.498446296297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45935.498446296297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45935.498446296297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45935.498446296297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45935.498446296297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45935.498446296297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45935.498446296297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45935.498446296297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45935.498446296297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45935.498446296297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45935.498446296297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45935.498446296297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45935.498446296297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45935.498446296297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45935.498446296297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45935.498446296297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45935.498446296297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45935.498446296297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45935.498446296297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45935.498446296297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45935.498446296297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45935.498446296297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45935.498446296297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45935.498446296297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45935.498446296297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45935.498446296297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45935.498446296297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45935.498446296297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45935.498446296297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45935.498446296297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45935.498446296297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45935.498446296297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45935.498446296297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45935.498446296297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45935.498446296297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45935.498446296297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45935.498446296297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45935.498446296297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45935.498446296297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45935.498446296297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45935.498446296297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45935.498446296297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45935.498446296297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45935.498446296297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45935.498446296297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45935.498446296297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45935.498446296297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45935.498446296297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45935.498446296297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45935.498446296297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45935.498446296297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45935.498446296297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45935.498446296297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45935.498446296297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45935.498446296297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45935.498446296297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45935.498446296297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45935.498446296297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45935.498446296297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45935.498446296297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45935.498446296297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45935.498446296297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45935.498446296297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45935.498446296297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45935.498446296297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45935.498446296297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45935.498446296297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45935.498446296297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45935.498446296297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45935.498446296297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45935.498446296297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45935.498446296297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45935.498446296297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45935.498446296297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45935.498446296297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45935.498446296297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45935.498446296297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45935.498446296297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45935.498446296297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45935.498446296297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45935.498446296297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45935.498446296297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45935.498446296297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45935.498446296297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45935.498446296297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45935.498446296297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45935.498446296297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45935.498446296297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45935.498446296297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45935.498446296297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45935.498446296297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45935.498446296297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45935.498446296297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45935.498446296297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45935.498446296297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45935.498446296297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45935.498446296297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45935.498446296297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45935.498446296297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45935.498446296297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45935.498446296297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45935.498446296297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45935.498446296297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45935.498446296297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45935.498446296297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45935.498446296297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45935.498446296297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45935.498446296297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45935.498446296297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45935.498446296297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45935.498446296297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45935.498446296297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45935.498446296297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45935.498446296297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45935.498446296297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45935.498446296297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45935.498446296297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45935.498446296297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45935.498446296297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45935.498446296297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45935.498446296297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45935.498446296297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45935.498446296297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45935.498446296297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45935.498446296297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45935.498446296297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45935.498446296297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45935.498446296297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45935.498446296297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45935.498446296297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45935.498446296297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45935.498446296297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45935.498446296297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45935.498446296297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45935.498446296297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45935.498446296297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45935.498446296297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45935.498446296297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45935.498446296297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45935.498446296297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45935.498446296297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45935.498446296297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45935.498446296297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45935.498446296297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45935.498446296297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45935.498446296297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45935.498446296297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45935.498446296297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45935.498446296297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45935.498446296297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45935.498446296297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45935.498446296297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45935.498446296297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45935.498446296297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45935.498446296297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45935.498446296297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45935.498446296297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45935.498446296297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45935.498446296297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45935.498446296297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45935.498446296297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45935.498446296297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45935.498446296297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45935.498446296297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45935.498446296297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45935.498446296297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45935.498446296297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45935.498446296297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45935.498446296297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45935.498446296297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45935.498446296297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45935.498446296297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45935.498446296297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45935.498446296297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45935.498446296297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45935.498446296297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45935.498446296297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45935.498446296297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45935.498446296297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45935.498446296297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45935.498446296297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45935.498446296297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45935.498446296297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45935.498446296297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45935.498446296297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45935.498446296297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45935.498446296297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45935.498446296297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45935.498446296297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45935.498446296297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45935.498446296297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45935.498446296297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45935.498446296297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45935.498446296297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45935.498446296297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45935.498446296297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45935.498446296297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45935.498446296297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45935.498446296297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45935.498446296297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45935.498446296297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45935.498446296297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45935.498446296297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45935.498446296297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45935.498446296297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45935.498446296297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45935.498446296297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45935.498446296297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45935.498446296297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45935.498446296297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45935.498446296297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45935.498446296297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45935.498446296297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45935.498446296297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45935.498446296297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45935.498446296297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45935.498446296297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45935.498446296297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45935.498446296297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45935.498446296297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45935.498446296297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45935.498446296297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45935.498446296297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45935.498446296297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45935.498446296297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45935.498446296297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45935.498446296297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45935.498446296297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45935.498446296297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45935.498446296297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45935.498446296297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45935.498446296297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45935.498446296297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45935.498446296297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45935.498446296297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45935.498446296297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45935.498446296297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45935.498446296297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45935.498446296297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45935.498446296297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45935.498446296297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45935.498446296297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45935.498446296297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45935.498446296297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45935.498446296297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45935.498446296297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45935.498446296297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45935.498446296297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45935.498446296297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45935.498446296297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45935.498446296297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45935.498446296297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45935.498446296297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45935.498446296297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45935.498446296297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45935.498446296297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45935.498446296297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45935.498446296297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45935.498446296297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45935.498446296297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45935.498446296297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45935.498446296297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45935.498446296297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45935.498446296297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45935.498446296297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45935.498446296297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45935.498446296297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45935.498446296297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45935.498446296297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45935.498446296297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45935.498446296297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45935.498446296297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45935.498446296297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45935.498446296297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45935.498446296297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45935.498446296297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45935.498446296297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45935.498446296297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45935.498446296297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45935.498446296297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45935.498446296297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45935.498446296297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45935.498446296297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45935.498446296297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45935.498446296297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45935.498446296297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45935.498446296297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45935.498446296297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45935.498446296297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45935.498446296297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45935.498446296297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45935.498446296297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45935.498446296297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45935.498446296297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45935.498446296297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45935.498446296297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45935.498446296297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45935.498446296297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45935.498446296297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45935.498446296297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45935.498446296297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45935.498446296297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45935.498446296297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45935.498446296297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45935.498446296297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45935.498446296297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45935.498446296297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45935.498446296297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45935.498446296297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45935.498446296297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45935.498446296297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45935.498446296297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45935.498446296297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45935.498446296297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45935.498446296297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45935.498446296297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45935.498446296297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45935.498446296297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45935.498446296297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45935.498446296297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45935.498446296297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45935.498446296297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45935.498446296297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45935.498446296297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45935.498446296297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45935.498446296297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45935.498446296297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45935.498446296297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45935.498446296297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45935.498446296297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45935.498446296297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45935.498446296297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45935.498446296297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45935.498446296297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45935.498446296297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45935.498446296297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45935.498446296297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45935.498446296297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45935.498446296297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45935.498446296297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45935.498446296297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45935.498446296297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45935.498446296297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45935.498446296297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45935.498446296297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45935.498446296297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45935.498446296297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45935.498446296297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45935.498446296297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45935.498446296297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45935.498446296297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45935.498446296297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45935.498446296297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45935.498446296297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45935.498446296297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45935.498446296297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45935.498446296297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45935.498446296297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45935.498446296297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45935.498446296297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45935.498446296297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45935.498446296297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45935.498446296297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45935.498446296297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45935.498446296297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45935.498446296297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45935.498446296297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45935.498446296297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45935.498446296297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45935.498446296297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45935.498446296297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45935.498446296297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45935.498446296297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45935.498446296297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45935.498446296297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45935.498446296297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45935.498446296297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45935.498446296297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45935.498446296297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45935.498446296297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45935.498446296297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45935.498446296297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45935.498446296297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45935.498446296297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45935.498446296297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45935.498446296297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45935.498446296297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45935.498446296297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45935.498446296297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45935.498446296297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45935.498446296297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45935.498446296297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45935.498446296297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45935.498446296297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45935.498446296297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45935.498446296297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45935.498446296297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45935.498446296297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45935.498446296297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45935.498446296297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45935.498446296297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45935.498446296297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45935.498446296297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45935.498446296297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45935.498446296297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45935.498446296297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45935.498446296297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45935.498446296297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45935.498446296297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45935.498446296297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45935.498446296297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45935.498446296297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45935.498446296297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45935.498446296297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45935.498446296297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45935.498446296297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45935.498446296297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45935.498446296297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45935.498446296297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45935.498446296297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45935.498446296297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45935.498446296297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45935.498446296297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45935.498446296297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45935.498446296297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45935.498446296297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45935.498446296297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45935.498446296297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45935.498446296297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45935.498446296297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45935.498446296297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45935.498446296297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45935.498446296297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45935.498446296297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45935.498446296297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45935.498446296297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45935.498446296297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45935.498446296297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45935.498446296297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45935.498446296297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45935.498446296297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45935.498446296297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45935.498446296297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45935.498446296297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45935.498446296297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45935.498446296297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45935.498446296297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45935.498446296297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45935.498446296297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45935.498446296297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45935.498446296297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45935.498446296297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45935.498446296297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45935.498446296297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45935.498446296297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45935.498446296297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45935.498446296297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45935.498446296297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45935.498446296297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45935.498446296297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45935.498446296297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45935.498446296297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45935.498446296297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45935.498446296297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45935.498446296297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45935.498446296297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45935.498446296297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45935.498446296297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45935.498446296297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45935.498446296297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45935.498446296297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45935.498446296297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45935.498446296297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45935.498446296297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45935.498446296297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45935.498446296297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45935.498446296297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45935.498446296297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45935.498446296297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45935.498446296297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45935.498446296297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45935.498446296297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45935.498446296297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45935.498446296297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45935.498446296297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45935.498446296297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45935.498446296297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45935.498446296297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45935.498446296297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45935.498446296297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45935.498446296297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45935.498446296297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45935.498446296297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45935.498446296297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45935.498446296297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45935.498446296297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45935.498446296297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45935.498446296297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45935.498446296297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45935.498446296297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45935.498446296297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45935.498446296297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45935.498446296297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45935.498446296297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45935.498446296297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45935.498446296297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45935.498446296297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45935.498446296297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45935.498446296297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45935.498446296297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45935.498446296297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45935.498446296297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45935.498446296297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45935.498446296297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45935.498446296297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45935.498446296297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45935.498446296297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45935.498446296297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45935.498446296297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45935.498446296297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45935.498446296297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45935.498446296297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45935.498446296297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45935.498446296297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45935.498446296297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45935.498446296297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45935.498446296297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45935.498446296297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45935.498446296297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45935.498446296297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45935.498446296297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45935.498446296297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45935.498446296297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45935.498446296297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45935.498446296297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45935.498446296297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45935.498446296297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45935.498446296297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45935.498446296297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45935.498446296297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45935.498446296297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45935.498446296297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45935.498446296297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45935.498446296297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45935.498446296297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45935.498446296297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45935.498446296297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45935.498446296297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45935.498446296297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45935.498446296297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45935.498446296297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45935.498446296297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45935.498446296297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45935.498446296297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45935.498446296297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45935.498446296297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45935.498446296297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45935.498446296297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45935.498446296297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45935.498446296297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45935.498446296297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45935.498446296297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45935.498446296297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45935.498446296297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45935.498446296297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45935.498446296297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45935.498446296297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45935.498446296297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45935.498446296297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45935.498446296297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45935.498446296297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45935.498446296297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45935.498446296297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45935.498446296297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45935.498446296297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45935.498446296297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45935.498446296297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45935.498446296297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45935.498446296297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45935.498446296297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45935.498446296297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45935.498446296297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45935.498446296297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45935.498446296297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45935.498446296297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45935.498446296297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45935.498446296297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45935.498446296297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45935.498446296297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45935.498446296297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45935.498446296297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45935.498446296297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45935.498446296297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45935.498446296297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45935.498446296297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45935.498446296297</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232.01772870370041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4.6081685185199603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0.50313379629369592</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0.34150185184989823</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7.2867592592956498E-2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7.4939351849025115E-2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45935.498446296297</v>
      </c>
      <c r="H8" s="113">
        <v>45935.419340277775</v>
      </c>
      <c r="I8" s="110" t="str">
        <f>IFERROR(VLOOKUP(D8,DB!A:F,6,0),"")</f>
        <v>SCECO</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45935.498446296297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45935.498446296297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45935.498446296297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45935.498446296297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45935.498446296297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45935.498446296297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45935.498446296297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45935.498446296297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45935.498446296297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45935.498446296297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45935.498446296297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45935.498446296297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45935.498446296297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45935.498446296297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45935.498446296297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45935.498446296297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45935.498446296297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45935.498446296297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45935.498446296297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45935.498446296297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45935.498446296297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45935.498446296297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45935.498446296297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45935.498446296297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45935.498446296297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45935.498446296297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45935.498446296297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45935.498446296297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45935.498446296297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45935.498446296297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45935.498446296297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45935.498446296297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45935.498446296297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45935.498446296297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45935.498446296297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45935.498446296297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45935.498446296297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45935.498446296297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45935.498446296297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45935.498446296297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45935.498446296297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45935.498446296297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45935.498446296297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45935.498446296297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45935.498446296297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45935.498446296297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45935.498446296297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45935.498446296297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45935.498446296297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45935.498446296297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45935.498446296297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45935.498446296297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45935.498446296297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45935.498446296297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45935.498446296297</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43.666386111108295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9.3095689814799698</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45935.498446296297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45935.498446296297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45935.498446296297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45935.498446296297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45935.498446296297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45935.498446296297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45935.498446296297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45935.498446296297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45935.498446296297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45935.498446296297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45935.498446296297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45935.498446296297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45935.498446296297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45935.498446296297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45935.498446296297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45935.498446296297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45935.498446296297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45935.498446296297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45935.498446296297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45935.498446296297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45935.498446296297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45935.498446296297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45935.498446296297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45935.498446296297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45935.498446296297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45935.498446296297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45935.498446296297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45935.498446296297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45935.498446296297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45935.498446296297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45935.498446296297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45935.498446296297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45935.498446296297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45935.498446296297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45935.498446296297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45935.498446296297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45935.498446296297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45935.498446296297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45935.498446296297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45935.498446296297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45935.498446296297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45935.498446296297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45935.498446296297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45935.498446296297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45935.498446296297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45935.498446296297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45935.498446296297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45935.498446296297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45935.498446296297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45935.498446296297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45935.498446296297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45935.498446296297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45935.498446296297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45935.498446296297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45935.498446296297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45935.498446296297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45935.498446296297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45935.498446296297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45935.498446296297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45935.498446296297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45935.498446296297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45935.498446296297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45935.498446296297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45935.498446296297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45935.498446296297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45935.498446296297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45935.498446296297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45935.498446296297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45935.498446296297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45935.498446296297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45935.498446296297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45935.498446296297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45935.498446296297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45935.498446296297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45935.498446296297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45935.498446296297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45935.498446296297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45935.498446296297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45935.498446296297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45935.498446296297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45935.498446296297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45935.498446296297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45935.498446296297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45935.498446296297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45935.498446296297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45935.498446296297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45935.498446296297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45935.498446296297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45935.498446296297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45935.498446296297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45935.498446296297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45935.498446296297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45935.498446296297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45935.498446296297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45935.498446296297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45935.498446296297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45935.498446296297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45935.498446296297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45935.498446296297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45935.498446296297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45935.498446296297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45935.498446296297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45935.498446296297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45935.498446296297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45935.498446296297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45935.498446296297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45935.498446296297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45935.498446296297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45935.498446296297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45935.498446296297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45935.498446296297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45935.498446296297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45935.498446296297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45935.498446296297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45935.498446296297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45935.498446296297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45935.498446296297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45935.498446296297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45935.498446296297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45935.498446296297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45935.498446296297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45935.498446296297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45935.498446296297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45935.498446296297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45935.498446296297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45935.498446296297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45935.498446296297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45935.498446296297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45935.498446296297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45935.498446296297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45935.498446296297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45935.498446296297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45935.498446296297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45935.498446296297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45935.498446296297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45935.498446296297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45935.498446296297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45935.498446296297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45935.498446296297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45935.498446296297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45935.498446296297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45935.498446296297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45935.498446296297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45935.498446296297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45935.498446296297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45935.498446296297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45935.498446296297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45935.498446296297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45935.498446296297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45935.498446296297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45935.498446296297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45935.498446296297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45935.498446296297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45935.498446296297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45935.498446296297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45935.498446296297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45935.498446296297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45935.498446296297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45935.498446296297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45935.498446296297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45935.498446296297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45935.498446296297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45935.498446296297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45935.498446296297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45935.498446296297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45935.498446296297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45935.498446296297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45935.498446296297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45935.498446296297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45935.498446296297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45935.498446296297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45935.498446296297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45935.498446296297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45935.498446296297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45935.498446296297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45935.498446296297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8.7255990740741254</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1.6174740740752895</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1.7931222222250653</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0.55620092592289438</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6.7011111110332422E-2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45935.498446296297</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1</v>
      </c>
      <c r="D8" s="120" t="s">
        <v>34737</v>
      </c>
      <c r="E8" s="137" t="s">
        <v>38964</v>
      </c>
      <c r="F8" s="139">
        <v>45935.470717592594</v>
      </c>
      <c r="G8" s="89">
        <f ca="1">IFERROR(NOW()-F8,"-")</f>
        <v>2.772870370245073E-2</v>
      </c>
      <c r="H8" s="139">
        <v>45935.464895833335</v>
      </c>
      <c r="I8" s="120" t="str">
        <f>IFERROR(VLOOKUP(D8,DB!A:F,6,0),"")</f>
        <v>SCECO</v>
      </c>
      <c r="J8" s="120" t="str">
        <f>IFERROR(VLOOKUP(D8,DB!A:G,7,0),"")</f>
        <v>Vandalized</v>
      </c>
      <c r="K8" s="137" t="s">
        <v>39087</v>
      </c>
      <c r="L8" s="126" t="str">
        <f>IFERROR(VLOOKUP(D8,DB!A:I,9,0),"")</f>
        <v>Latis</v>
      </c>
    </row>
    <row r="9" spans="1:16383" ht="31.5" customHeight="1">
      <c r="A9" s="121"/>
      <c r="B9" s="120" t="str">
        <f>IFERROR(VLOOKUP(D9,DB!A:K,11,0),"")</f>
        <v/>
      </c>
      <c r="C9" s="137"/>
      <c r="D9" s="120"/>
      <c r="E9" s="137"/>
      <c r="F9" s="137"/>
      <c r="G9" s="89">
        <f ca="1">IFERROR(NOW()-F9,"-")</f>
        <v>45935.498446296297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50"/>
      <c r="E10" s="137"/>
      <c r="F10" s="137"/>
      <c r="G10" s="89">
        <f ca="1">IFERROR(NOW()-F10,"-")</f>
        <v>45935.498446296297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45935.498446296297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45935.498446296297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45935.498446296297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45935.498446296297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45935.498446296297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45935.498446296297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45935.498446296297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45935.498446296297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45935.498446296297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45935.498446296297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45935.498446296297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45935.498446296297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45935.498446296297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45935.498446296297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45935.498446296297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45935.498446296297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45935.498446296297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45935.498446296297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45935.498446296297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45935.498446296297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45935.498446296297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45935.498446296297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45935.498446296297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45935.498446296297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45935.498446296297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45935.498446296297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45935.498446296297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45935.498446296297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45935.498446296297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45935.498446296297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45935.498446296297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45935.498446296297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45935.498446296297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45935.498446296297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45935.498446296297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45935.498446296297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45935.498446296297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45935.498446296297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45935.498446296297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45935.498446296297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45935.498446296297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45935.498446296297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45935.498446296297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45935.498446296297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45935.498446296297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45935.498446296297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45935.498446296297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45935.498446296297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45935.498446296297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45935.498446296297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45935.498446296297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45935.498446296297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45935.498446296297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45935.498446296297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45935.498446296297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45935.498446296297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45935.498446296297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45935.498446296297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45935.498446296297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45935.498446296297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45935.498446296297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45935.498446296297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45935.498446296297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45935.498446296297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45935.498446296297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45935.498446296297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45935.498446296297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45935.498446296297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45935.498446296297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45935.498446296297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45935.498446296297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45935.498446296297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45935.498446296297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45935.498446296297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45935.498446296297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45935.498446296297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45935.498446296297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45935.498446296297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45935.498446296297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45935.498446296297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45935.498446296297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45935.498446296297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45935.498446296297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45935.498446296297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45935.498446296297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45935.498446296297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45935.498446296297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45935.498446296297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45935.498446296297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45935.498446296297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45935.498446296297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45935.498446296297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45935.498446296297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45935.498446296297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45935.498446296297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45935.498446296297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45935.498446296297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45935.498446296297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45935.498446296297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45935.498446296297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45935.498446296297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45935.498446296297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45935.498446296297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45935.498446296297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45935.498446296297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45935.498446296297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45935.498446296297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45935.498446296297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45935.498446296297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45935.498446296297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45935.498446296297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45935.498446296297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45935.498446296297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45935.498446296297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45935.498446296297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45935.498446296297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45935.498446296297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45935.498446296297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45935.498446296297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45935.498446296297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45935.498446296297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45935.498446296297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45935.498446296297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45935.498446296297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45935.498446296297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45935.498446296297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45935.498446296297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45935.498446296297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45935.498446296297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45935.498446296297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45935.498446296297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45935.498446296297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45935.498446296297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45935.498446296297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45935.498446296297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45935.498446296297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45935.498446296297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45935.498446296297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45935.498446296297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45935.498446296297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45935.498446296297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45935.498446296297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45935.498446296297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45935.498446296297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45935.498446296297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45935.498446296297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45935.498446296297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45935.498446296297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45935.498446296297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45935.498446296297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45935.498446296297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45935.498446296297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45935.498446296297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45935.498446296297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45935.498446296297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45935.498446296297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45935.498446296297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45935.498446296297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45935.498446296297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45935.498446296297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45935.498446296297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45935.498446296297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45935.498446296297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45935.498446296297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45935.498446296297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45935.498446296297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45935.498446296297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45935.498446296297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45935.498446296297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45935.498446296297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45935.498446296297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45935.498446296297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45935.498446296297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45935.498446296297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45935.498446296297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45935.498446296297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45935.498446296297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45935.498446296297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45935.498446296297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45935.498446296297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45935.498446296297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45935.498446296297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45935.498446296297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45935.498446296297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45935.498446296297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45935.498446296297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45935.498446296297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45935.498446296297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45935.498446296297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45935.498446296297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45935.498446296297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45935.498446296297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45935.498446296297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45935.498446296297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45935.498446296297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45935.498446296297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45935.498446296297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45935.498446296297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45935.498446296297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45935.498446296297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45935.498446296297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45935.498446296297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45935.498446296297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45935.498446296297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45935.498446296297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45935.498446296297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45935.498446296297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45935.498446296297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45935.498446296297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45935.498446296297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45935.498446296297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45935.498446296297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45935.498446296297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45935.498446296297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45935.498446296297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45935.498446296297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45935.498446296297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45935.498446296297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45935.498446296297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45935.498446296297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45935.498446296297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45935.498446296297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45935.498446296297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45935.498446296297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45935.498446296297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45935.498446296297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45935.498446296297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45935.498446296297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45935.498446296297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45935.498446296297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45935.498446296297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45935.498446296297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45935.498446296297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45935.498446296297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45935.498446296297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45935.498446296297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45935.498446296297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45935.498446296297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45935.498446296297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45935.498446296297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45935.498446296297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45935.498446296297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45935.498446296297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45935.498446296297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45935.498446296297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45935.498446296297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45935.498446296297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45935.498446296297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45935.498446296297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45935.498446296297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45935.498446296297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45935.498446296297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45935.498446296297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45935.498446296297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45935.498446296297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45935.498446296297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45935.498446296297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45935.498446296297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45935.498446296297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45935.498446296297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45935.498446296297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45935.498446296297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45935.498446296297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45935.498446296297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45935.498446296297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45935.498446296297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45935.498446296297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45935.498446296297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45935.498446296297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45935.498446296297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45935.498446296297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45935.498446296297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45935.498446296297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45935.498446296297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45935.498446296297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45935.498446296297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45935.498446296297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45935.498446296297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45935.498446296297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45935.498446296297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45935.498446296297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45935.498446296297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45935.498446296297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45935.498446296297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45935.498446296297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45935.498446296297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45935.498446296297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45935.498446296297</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