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23" documentId="13_ncr:1_{F6CB121F-512D-4AA6-A0C1-0FB36C537598}" xr6:coauthVersionLast="47" xr6:coauthVersionMax="47" xr10:uidLastSave="{D946997A-2041-43EF-A20D-7D3C0091F36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<sst xmlns="http://schemas.openxmlformats.org/spreadsheetml/2006/main" count="178590" uniqueCount="39077">
  <si>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</si>
  <si>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</si>
  <si>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</si>
  <si>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</si>
  <si>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</si>
  <si>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</si>
  <si>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</si>
  <si>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</si>
  <si>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</si>
  <si>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</si>
  <si>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</si>
  <si>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</si>
  <si>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</si>
  <si>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</si>
  <si>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</si>
  <si>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</si>
  <si>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</si>
  <si>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</si>
  <si>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</si>
  <si>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</si>
  <si>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</si>
  <si>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</si>
  <si>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</si>
  <si>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</si>
  <si>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</si>
  <si>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</si>
  <si>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</si>
  <si>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</si>
  <si>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</si>
  <si>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</si>
  <si>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</si>
  <si>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</si>
  <si>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</si>
  <si>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</si>
  <si>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</si>
  <si>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</si>
  <si>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</si>
  <si>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</si>
  <si>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</si>
  <si>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</si>
  <si>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</si>
  <si>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</si>
  <si>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</si>
  <si>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</si>
  <si>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</si>
  <si>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</si>
  <si>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</si>
  <si>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</si>
  <si>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</si>
  <si>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</si>
  <si>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</si>
  <si>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</si>
  <si>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</si>
  <si>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</si>
  <si>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</si>
  <si>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</si>
  <si>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</si>
  <si>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</si>
  <si>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</si>
  <si>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</si>
  <si>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</si>
  <si>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</si>
  <si>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</si>
  <si>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</si>
  <si>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</si>
  <si>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</si>
  <si>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</si>
  <si>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</si>
  <si>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</si>
  <si>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</si>
  <si>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</si>
  <si>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</si>
  <si>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</si>
  <si>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</si>
  <si>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</si>
  <si>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</si>
  <si>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</si>
  <si>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</si>
  <si>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</si>
  <si>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</si>
  <si>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</si>
  <si>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</si>
  <si>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</si>
  <si>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</si>
  <si>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</si>
  <si>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</si>
  <si>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</si>
  <si>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</si>
  <si>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</si>
  <si>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</si>
  <si>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</si>
  <si>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</si>
  <si>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</si>
  <si>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</si>
  <si>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</si>
  <si>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</si>
  <si>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</si>
  <si>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</si>
  <si>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</si>
  <si>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</si>
  <si>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</si>
  <si>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</si>
  <si>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</si>
  <si>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</si>
  <si>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</si>
  <si>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</si>
  <si>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</si>
  <si>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</si>
  <si>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</si>
  <si>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</si>
  <si>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</si>
  <si>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</si>
  <si>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</si>
  <si>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</si>
  <si>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</si>
  <si>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</si>
  <si>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</si>
  <si>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</si>
  <si>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</si>
  <si>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</si>
  <si>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</si>
  <si>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</si>
  <si>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</si>
  <si>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</si>
  <si>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</si>
  <si>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</si>
  <si>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</si>
  <si>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</si>
  <si>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</si>
  <si>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</si>
  <si>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</si>
  <si>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</si>
  <si>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</si>
  <si>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</si>
  <si>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</si>
  <si>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</si>
  <si>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</si>
  <si>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</si>
  <si>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</si>
  <si>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</si>
  <si>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</si>
  <si>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</si>
  <si>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</si>
  <si>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</si>
  <si>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</si>
  <si>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</si>
  <si>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</si>
  <si>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</si>
  <si>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</si>
  <si>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</si>
  <si>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</si>
  <si>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</si>
  <si>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</si>
  <si>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</si>
  <si>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</si>
  <si>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</si>
  <si>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</si>
  <si>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</si>
  <si>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</si>
  <si>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</si>
  <si>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</si>
  <si>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</si>
  <si>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</si>
  <si>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</si>
  <si>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</si>
  <si>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</si>
  <si>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</si>
  <si>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</si>
  <si>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</si>
  <si>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</si>
  <si>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</si>
  <si>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</si>
  <si>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</si>
  <si>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</si>
  <si>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</si>
  <si>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</si>
  <si>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</si>
  <si>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</si>
  <si>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</si>
  <si>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</si>
  <si>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</si>
  <si>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</si>
  <si>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</si>
  <si>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</si>
  <si>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</si>
  <si>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</si>
  <si>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</si>
  <si>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</si>
  <si>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</si>
  <si>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</si>
  <si>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</si>
  <si>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</si>
  <si>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</si>
  <si>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</si>
  <si>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</si>
  <si>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</si>
  <si>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</si>
  <si>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</si>
  <si>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</si>
  <si>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</si>
  <si>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</si>
  <si>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</si>
  <si>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</si>
  <si>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</si>
  <si>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</si>
  <si>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</si>
  <si>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</si>
  <si>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</si>
  <si>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</si>
  <si>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</si>
  <si>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</si>
  <si>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</si>
  <si>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</si>
  <si>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</si>
  <si>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</si>
  <si>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</si>
  <si>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</si>
  <si>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</si>
  <si>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</si>
  <si>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</si>
  <si>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</si>
  <si>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</si>
  <si>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</si>
  <si>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</si>
  <si>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</si>
  <si>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</si>
  <si>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</si>
  <si>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</si>
  <si>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</si>
  <si>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</si>
  <si>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</si>
  <si>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</si>
  <si>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</si>
  <si>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</si>
  <si>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</si>
  <si>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</si>
  <si>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</si>
  <si>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</si>
  <si>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</si>
  <si>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</si>
  <si>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</si>
  <si>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</si>
  <si>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</si>
  <si>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</si>
  <si>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</si>
  <si>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</si>
  <si>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</si>
  <si>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</si>
  <si>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</si>
  <si>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</si>
  <si>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</si>
  <si>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</si>
  <si>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</si>
  <si>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</si>
  <si>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</si>
  <si>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</si>
  <si>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</si>
  <si>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</si>
  <si>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</si>
  <si>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</si>
  <si>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</si>
  <si>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</si>
  <si>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</si>
  <si>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</si>
  <si>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</si>
  <si>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</si>
  <si>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</si>
  <si>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</si>
  <si>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</si>
  <si>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</si>
  <si>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</si>
  <si>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</si>
  <si>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</si>
  <si>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</si>
  <si>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</si>
  <si>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</si>
  <si>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</si>
  <si>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</si>
  <si>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</si>
  <si>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</si>
  <si>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</si>
  <si>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</si>
  <si>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</si>
  <si>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</si>
  <si>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</si>
  <si>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</si>
  <si>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</si>
  <si>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</si>
  <si>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</si>
  <si>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</si>
  <si>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</si>
  <si>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</si>
  <si>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</si>
  <si>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</si>
  <si>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</si>
  <si>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</si>
  <si>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</si>
  <si>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</si>
  <si>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</si>
  <si>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</si>
  <si>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</si>
  <si>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</si>
  <si>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</si>
  <si>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</si>
  <si>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</si>
  <si>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</si>
  <si>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</si>
  <si>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</si>
  <si>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</si>
  <si>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</si>
  <si>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</si>
  <si>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</si>
  <si>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</si>
  <si>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</si>
  <si>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</si>
  <si>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</si>
  <si>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</si>
  <si>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</si>
  <si>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</si>
  <si>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</si>
  <si>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</si>
  <si>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</si>
  <si>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</si>
  <si>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</si>
  <si>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</si>
  <si>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</si>
  <si>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</si>
  <si>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</si>
  <si>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</si>
  <si>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</si>
  <si>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</si>
  <si>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</si>
  <si>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</si>
  <si>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</si>
  <si>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</si>
  <si>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</si>
  <si>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</si>
  <si>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</si>
  <si>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</si>
  <si>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</si>
  <si>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</si>
  <si>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</si>
  <si>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</si>
  <si>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</si>
  <si>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</si>
  <si>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</si>
  <si>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</si>
  <si>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</si>
  <si>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</si>
  <si>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</si>
  <si>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</si>
  <si>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</si>
  <si>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</si>
  <si>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</si>
  <si>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</si>
  <si>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</si>
  <si>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</si>
  <si>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</si>
  <si>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</si>
  <si>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</si>
  <si>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</si>
  <si>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</si>
  <si>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</si>
  <si>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</si>
  <si>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</si>
  <si>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</si>
  <si>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</si>
  <si>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</si>
  <si>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</si>
  <si>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</si>
  <si>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</si>
  <si>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</si>
  <si>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</si>
  <si>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</si>
  <si>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</si>
  <si>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</si>
  <si>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</si>
  <si>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</si>
  <si>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</si>
  <si>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</si>
  <si>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</si>
  <si>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</si>
  <si>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</si>
  <si>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</si>
  <si>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</si>
  <si>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</si>
  <si>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</si>
  <si>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</si>
  <si>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</si>
  <si>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</si>
  <si>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</si>
  <si>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</si>
  <si>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</si>
  <si>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</si>
  <si>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</si>
  <si>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</si>
  <si>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</si>
  <si>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</si>
  <si>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</si>
  <si>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</si>
  <si>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</si>
  <si>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</si>
  <si>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</si>
  <si>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</si>
  <si>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</si>
  <si>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</si>
  <si>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</si>
  <si>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</si>
  <si>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</si>
  <si>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</si>
  <si>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</si>
  <si>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</si>
  <si>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</si>
  <si>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</si>
  <si>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</si>
  <si>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</si>
  <si>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</si>
  <si>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</si>
  <si>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</si>
  <si>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</si>
  <si>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</si>
  <si>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</si>
  <si>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</si>
  <si>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</si>
  <si>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</si>
  <si>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</si>
  <si>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</si>
  <si>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</si>
  <si>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</si>
  <si>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</si>
  <si>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</si>
  <si>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</si>
  <si>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</si>
  <si>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</si>
  <si>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</si>
  <si>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</si>
  <si>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</si>
  <si>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</si>
  <si>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</si>
  <si>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</si>
  <si>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</si>
  <si>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</si>
  <si>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</si>
  <si>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</si>
  <si>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</si>
  <si>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</si>
  <si>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</si>
  <si>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</si>
  <si>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</si>
  <si>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</si>
  <si>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</si>
  <si>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</si>
  <si>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</si>
  <si>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</si>
  <si>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</si>
  <si>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</si>
  <si>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</si>
  <si>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</si>
  <si>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</si>
  <si>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</si>
  <si>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</si>
  <si>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</si>
  <si>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</si>
  <si>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</si>
  <si>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</si>
  <si>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</si>
  <si>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</si>
  <si>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</si>
  <si>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</si>
  <si>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</si>
  <si>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</si>
  <si>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</si>
  <si>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</si>
  <si>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</si>
  <si>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</si>
  <si>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</si>
  <si>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</si>
  <si>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</si>
  <si>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</si>
  <si>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</si>
  <si>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</si>
  <si>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</si>
  <si>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</si>
  <si>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</si>
  <si>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</si>
  <si>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</si>
  <si>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</si>
  <si>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</si>
  <si>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</si>
  <si>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</si>
  <si>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</si>
  <si>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</si>
  <si>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</si>
  <si>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</si>
  <si>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</si>
  <si>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</si>
  <si>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</si>
  <si>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</si>
  <si>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</si>
  <si>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</si>
  <si>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</si>
  <si>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</si>
  <si>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</si>
  <si>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</si>
  <si>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</si>
  <si>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</si>
  <si>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</si>
  <si>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</si>
  <si>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</si>
  <si>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</si>
  <si>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</si>
  <si>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</si>
  <si>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</si>
  <si>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</si>
  <si>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</si>
  <si>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</si>
  <si>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</si>
  <si>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</si>
  <si>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</si>
  <si>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</si>
  <si>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</si>
  <si>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</si>
  <si>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</si>
  <si>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</si>
  <si>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</si>
  <si>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</si>
  <si>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</si>
  <si>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</si>
  <si>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</si>
  <si>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</si>
  <si>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</si>
  <si>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</si>
  <si>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</si>
  <si>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</si>
  <si>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</si>
  <si>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</si>
  <si>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</si>
  <si>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</si>
  <si>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</si>
  <si>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</si>
  <si>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</si>
  <si>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</si>
  <si>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</si>
  <si>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</si>
  <si>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</si>
  <si>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</si>
  <si>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</si>
  <si>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</si>
  <si>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</si>
  <si>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</si>
  <si>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</si>
  <si>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</si>
  <si>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</si>
  <si>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</si>
  <si>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</si>
  <si>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</si>
  <si>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</si>
  <si>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</si>
  <si>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</si>
  <si>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</si>
  <si>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</si>
  <si>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</si>
  <si>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</si>
  <si>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</si>
  <si>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</si>
  <si>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</si>
  <si>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</si>
  <si>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</si>
  <si>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</si>
  <si>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</si>
  <si>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</si>
  <si>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</si>
  <si>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</si>
  <si>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</si>
  <si>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</si>
  <si>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</si>
  <si>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</si>
  <si>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</si>
  <si>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</si>
  <si>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</si>
  <si>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</si>
  <si>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</si>
  <si>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</si>
  <si>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</si>
  <si>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</si>
  <si>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</si>
  <si>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</si>
  <si>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</si>
  <si>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</si>
  <si>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</si>
  <si>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</si>
  <si>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</si>
  <si>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</si>
  <si>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</si>
  <si>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</si>
  <si>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</si>
  <si>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</si>
  <si>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</si>
  <si>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</si>
  <si>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</si>
  <si>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</si>
  <si>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</si>
  <si>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</si>
  <si>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</si>
  <si>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</si>
  <si>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</si>
  <si>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</si>
  <si>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</si>
  <si>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</si>
  <si>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</si>
  <si>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</si>
  <si>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</si>
  <si>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</si>
  <si>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</si>
  <si>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</si>
  <si>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</si>
  <si>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</si>
  <si>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</si>
  <si>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</si>
  <si>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</si>
  <si>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</si>
  <si>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</si>
  <si>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</si>
  <si>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</si>
  <si>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</si>
  <si>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</si>
  <si>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</si>
  <si>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</si>
  <si>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</si>
  <si>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</si>
  <si>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</si>
  <si>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</si>
  <si>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</si>
  <si>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</si>
  <si>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</si>
  <si>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</si>
  <si>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</si>
  <si>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</si>
  <si>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</si>
  <si>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</si>
  <si>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</si>
  <si>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</si>
  <si>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</si>
  <si>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</si>
  <si>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</si>
  <si>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</si>
  <si>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</si>
  <si>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</si>
  <si>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</si>
  <si>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</si>
  <si>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</si>
  <si>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</si>
  <si>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</si>
  <si>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</si>
  <si>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</si>
  <si>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</si>
  <si>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</si>
  <si>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</si>
  <si>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</si>
  <si>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</si>
  <si>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</si>
  <si>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</si>
  <si>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</si>
  <si>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</si>
  <si>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</si>
  <si>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</si>
  <si>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</si>
  <si>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</si>
  <si>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</si>
  <si>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</si>
  <si>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</si>
  <si>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</si>
  <si>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</si>
  <si>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</si>
  <si>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</si>
  <si>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</si>
  <si>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</si>
  <si>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</si>
  <si>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</si>
  <si>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</si>
  <si>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</si>
  <si>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</si>
  <si>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</si>
  <si>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</si>
  <si>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</si>
  <si>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</si>
  <si>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</si>
  <si>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</si>
  <si>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</si>
  <si>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</si>
  <si>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</si>
  <si>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</si>
  <si>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</si>
  <si>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</si>
  <si>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</si>
  <si>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</si>
  <si>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</si>
  <si>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</si>
  <si>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</si>
  <si>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</si>
  <si>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</si>
  <si>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</si>
  <si>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</si>
  <si>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</si>
  <si>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</si>
  <si>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</si>
  <si>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</si>
  <si>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</si>
  <si>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</si>
  <si>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</si>
  <si>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</si>
  <si>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</si>
  <si>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</si>
  <si>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</si>
  <si>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</si>
  <si>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</si>
  <si>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</si>
  <si>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</si>
  <si>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</si>
  <si>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</si>
  <si>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</si>
  <si>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</si>
  <si>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</si>
  <si>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</si>
  <si>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</si>
  <si>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</si>
  <si>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</si>
  <si>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</si>
  <si>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</si>
  <si>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</si>
  <si>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</si>
  <si>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</si>
  <si>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</si>
  <si>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</si>
  <si>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</si>
  <si>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</si>
  <si>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</si>
  <si>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</si>
  <si>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</si>
  <si>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</si>
  <si>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</si>
  <si>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</si>
  <si>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</si>
  <si>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</si>
  <si>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</si>
  <si>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</si>
  <si>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</si>
  <si>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</si>
  <si>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</si>
  <si>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</si>
  <si>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</si>
  <si>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</si>
  <si>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</si>
  <si>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</si>
  <si>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</si>
  <si>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</si>
  <si>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</si>
  <si>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</si>
  <si>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</si>
  <si>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</si>
  <si>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</si>
  <si>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</si>
  <si>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</si>
  <si>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</si>
  <si>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</si>
  <si>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</si>
  <si>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</si>
  <si>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</si>
  <si>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</si>
  <si>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</si>
  <si>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</si>
  <si>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</si>
  <si>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</si>
  <si>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</si>
  <si>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</si>
  <si>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</si>
  <si>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</si>
  <si>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</si>
  <si>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</si>
  <si>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</si>
  <si>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</si>
  <si>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</si>
  <si>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</si>
  <si>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</si>
  <si>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</si>
  <si>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</si>
  <si>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</si>
  <si>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</si>
  <si>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</si>
  <si>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</si>
  <si>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</si>
  <si>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</si>
  <si>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</si>
  <si>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</si>
  <si>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</si>
  <si>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</si>
  <si>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</si>
  <si>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</si>
  <si>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</si>
  <si>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</si>
  <si>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</si>
  <si>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</si>
  <si>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</si>
  <si>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</si>
  <si>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</si>
  <si>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</si>
  <si>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</si>
  <si>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</si>
  <si>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</si>
  <si>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</si>
  <si>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</si>
  <si>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</si>
  <si>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</si>
  <si>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</si>
  <si>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</si>
  <si>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</si>
  <si>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</si>
  <si>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</si>
  <si>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</si>
  <si>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</si>
  <si>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</si>
  <si>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</si>
  <si>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</si>
  <si>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</si>
  <si>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</si>
  <si>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</si>
  <si>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</si>
  <si>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</si>
  <si>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</si>
  <si>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</si>
  <si>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</si>
  <si>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</si>
  <si>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</si>
  <si>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</si>
  <si>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</si>
  <si>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</si>
  <si>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</si>
  <si>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</si>
  <si>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</si>
  <si>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</si>
  <si>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</si>
  <si>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</si>
  <si>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</si>
  <si>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</si>
  <si>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</si>
  <si>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</si>
  <si>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</si>
  <si>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</si>
  <si>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</si>
  <si>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</si>
  <si>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</si>
  <si>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</si>
  <si>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</si>
  <si>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</si>
  <si>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</si>
  <si>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</si>
  <si>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</si>
  <si>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</si>
  <si>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</si>
  <si>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</si>
  <si>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</si>
  <si>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</si>
  <si>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</si>
  <si>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</si>
  <si>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</si>
  <si>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</si>
  <si>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</si>
  <si>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</si>
  <si>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</si>
  <si>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</si>
  <si>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</si>
  <si>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</si>
  <si>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</si>
  <si>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</si>
  <si>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</si>
  <si>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</si>
  <si>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</si>
  <si>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</si>
  <si>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</si>
  <si>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</si>
  <si>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</si>
  <si>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</si>
  <si>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</si>
  <si>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</si>
  <si>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</si>
  <si>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</si>
  <si>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</si>
  <si>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</si>
  <si>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</si>
  <si>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</si>
  <si>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</si>
  <si>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</si>
  <si>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</si>
  <si>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</si>
  <si>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</si>
  <si>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</si>
  <si>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</si>
  <si>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</si>
  <si>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</si>
  <si>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</si>
  <si>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</si>
  <si>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</si>
  <si>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</si>
  <si>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</si>
  <si>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</si>
  <si>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</si>
  <si>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</si>
  <si>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</si>
  <si>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</si>
  <si>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</si>
  <si>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</si>
  <si>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</si>
  <si>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</si>
  <si>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</si>
  <si>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</si>
  <si>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</si>
  <si>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</si>
  <si>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</si>
  <si>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</si>
  <si>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</si>
  <si>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</si>
  <si>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</si>
  <si>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</si>
  <si>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</si>
  <si>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</si>
  <si>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</si>
  <si>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</si>
  <si>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</si>
  <si>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</si>
  <si>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</si>
  <si>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</si>
  <si>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</si>
  <si>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</si>
  <si>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</si>
  <si>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</si>
  <si>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</si>
  <si>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</si>
  <si>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</si>
  <si>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</si>
  <si>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</si>
  <si>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</si>
  <si>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</si>
  <si>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</si>
  <si>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</si>
  <si>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</si>
  <si>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</si>
  <si>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</si>
  <si>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</si>
  <si>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</si>
  <si>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</si>
  <si>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</si>
  <si>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</si>
  <si>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</si>
  <si>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</si>
  <si>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</si>
  <si>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</si>
  <si>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</si>
  <si>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</si>
  <si>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</si>
  <si>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</si>
  <si>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</si>
  <si>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</si>
  <si>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</si>
  <si>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</si>
  <si>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</si>
  <si>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</si>
  <si>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</si>
  <si>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</si>
  <si>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</si>
  <si>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</si>
  <si>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</si>
  <si>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</si>
  <si>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</si>
  <si>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</si>
  <si>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</si>
  <si>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</si>
  <si>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</si>
  <si>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</si>
  <si>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</si>
  <si>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</si>
  <si>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</si>
  <si>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</si>
  <si>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</si>
  <si>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</si>
  <si>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</si>
  <si>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</si>
  <si>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</si>
  <si>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</si>
  <si>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</si>
  <si>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</si>
  <si>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</si>
  <si>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</si>
  <si>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</si>
  <si>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</si>
  <si>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</si>
  <si>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</si>
  <si>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</si>
  <si>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</si>
  <si>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</si>
  <si>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</si>
  <si>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</si>
  <si>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</si>
  <si>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</si>
  <si>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</si>
  <si>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</si>
  <si>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</si>
  <si>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</si>
  <si>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</si>
  <si>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</si>
  <si>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</si>
  <si>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</si>
  <si>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</si>
  <si>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</si>
  <si>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</si>
  <si>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</si>
  <si>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</si>
  <si>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</si>
  <si>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</si>
  <si>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</si>
  <si>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</si>
  <si>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</si>
  <si>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</si>
  <si>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</si>
  <si>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</si>
  <si>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</si>
  <si>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</si>
  <si>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</si>
  <si>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</si>
  <si>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</si>
  <si>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</si>
  <si>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</si>
  <si>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</si>
  <si>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</si>
  <si>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</si>
  <si>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</si>
  <si>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</si>
  <si>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</si>
  <si>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</si>
  <si>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</si>
  <si>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</si>
  <si>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</si>
  <si>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</si>
  <si>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</si>
  <si>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</si>
  <si>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</si>
  <si>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</si>
  <si>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</si>
  <si>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</si>
  <si>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</si>
  <si>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</si>
  <si>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</si>
  <si>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</si>
  <si>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</si>
  <si>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</si>
  <si>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</si>
  <si>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</si>
  <si>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</si>
  <si>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</si>
  <si>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</si>
  <si>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</si>
  <si>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</si>
  <si>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</si>
  <si>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</si>
  <si>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</si>
  <si>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</si>
  <si>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</si>
  <si>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</si>
  <si>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</si>
  <si>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</si>
  <si>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</si>
  <si>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</si>
  <si>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</si>
  <si>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</si>
  <si>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</si>
  <si>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</si>
  <si>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</si>
  <si>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</si>
  <si>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</si>
  <si>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</si>
  <si>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</si>
  <si>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</si>
  <si>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</si>
  <si>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</si>
  <si>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</si>
  <si>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</si>
  <si>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</si>
  <si>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</si>
  <si>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</si>
  <si>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</si>
  <si>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</si>
  <si>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</si>
  <si>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</si>
  <si>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</si>
  <si>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</si>
  <si>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</si>
  <si>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</si>
  <si>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</si>
  <si>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</si>
  <si>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</si>
  <si>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</si>
  <si>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</si>
  <si>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</si>
  <si>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</si>
  <si>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</si>
  <si>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</si>
  <si>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</si>
  <si>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</si>
  <si>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</si>
  <si>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</si>
  <si>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</si>
  <si>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</si>
  <si>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</si>
  <si>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</si>
  <si>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</si>
  <si>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</si>
  <si>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</si>
  <si>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</si>
  <si>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</si>
  <si>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</si>
  <si>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</si>
  <si>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</si>
  <si>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</si>
  <si>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</si>
  <si>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</si>
  <si>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</si>
  <si>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</si>
  <si>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</si>
  <si>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</si>
  <si>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</si>
  <si>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</si>
  <si>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</si>
  <si>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</si>
  <si>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</si>
  <si>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</si>
  <si>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</si>
  <si>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</si>
  <si>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</si>
  <si>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</si>
  <si>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</si>
  <si>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</si>
  <si>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</si>
  <si>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</si>
  <si>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</si>
  <si>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</si>
  <si>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</si>
  <si>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</si>
  <si>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</si>
  <si>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</si>
  <si>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</si>
  <si>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</si>
  <si>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</si>
  <si>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</si>
  <si>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</si>
  <si>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</si>
  <si>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</si>
  <si>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</si>
  <si>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</si>
  <si>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</si>
  <si>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</si>
  <si>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</si>
  <si>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</si>
  <si>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</si>
  <si>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</si>
  <si>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</si>
  <si>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</si>
  <si>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</si>
  <si>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</si>
  <si>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</si>
  <si>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</si>
  <si>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</si>
  <si>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</si>
  <si>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</si>
  <si>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</si>
  <si>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</si>
  <si>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</si>
  <si>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</si>
  <si>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</si>
  <si>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</si>
  <si>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</si>
  <si>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</si>
  <si>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</si>
  <si>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</si>
  <si>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</si>
  <si>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</si>
  <si>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</si>
  <si>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</si>
  <si>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</si>
  <si>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</si>
  <si>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</si>
  <si>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</si>
  <si>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</si>
  <si>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</si>
  <si>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</si>
  <si>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</si>
  <si>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</si>
  <si>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</si>
  <si>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</si>
  <si>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</si>
  <si>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</si>
  <si>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</si>
  <si>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</si>
  <si>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</si>
  <si>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</si>
  <si>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</si>
  <si>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</si>
  <si>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</si>
  <si>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</si>
  <si>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</si>
  <si>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</si>
  <si>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</si>
  <si>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</si>
  <si>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</si>
  <si>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</si>
  <si>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</si>
  <si>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</si>
  <si>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</si>
  <si>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</si>
  <si>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</si>
  <si>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</si>
  <si>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</si>
  <si>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</si>
  <si>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</si>
  <si>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</si>
  <si>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</si>
  <si>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</si>
  <si>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</si>
  <si>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</si>
  <si>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</si>
  <si>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</si>
  <si>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</si>
  <si>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</si>
  <si>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</si>
  <si>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</si>
  <si>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</si>
  <si>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</si>
  <si>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</si>
  <si>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</si>
  <si>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</si>
  <si>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</si>
  <si>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</si>
  <si>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</si>
  <si>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</si>
  <si>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</si>
  <si>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</si>
  <si>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</si>
  <si>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</si>
  <si>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</si>
  <si>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</si>
  <si>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</si>
  <si>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</si>
  <si>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</si>
  <si>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</si>
  <si>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</si>
  <si>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</si>
  <si>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</si>
  <si>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</si>
  <si>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</si>
  <si>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</si>
  <si>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</si>
  <si>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</si>
  <si>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</si>
  <si>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</si>
  <si>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</si>
  <si>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</si>
  <si>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</si>
  <si>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</si>
  <si>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</si>
  <si>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</si>
  <si>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</si>
  <si>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</si>
  <si>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</si>
  <si>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</si>
  <si>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</si>
  <si>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</si>
  <si>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</si>
  <si>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</si>
  <si>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</si>
  <si>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</si>
  <si>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</si>
  <si>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</si>
  <si>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</si>
  <si>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</si>
  <si>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</si>
  <si>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</si>
  <si>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</si>
  <si>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</si>
  <si>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</si>
  <si>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</si>
  <si>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</si>
  <si>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</si>
  <si>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</si>
  <si>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</si>
  <si>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</si>
  <si>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</si>
  <si>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</si>
  <si>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</si>
  <si>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</si>
  <si>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</si>
  <si>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</si>
  <si>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</si>
  <si>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</si>
  <si>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</si>
  <si>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</si>
  <si>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</si>
  <si>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</si>
  <si>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</si>
  <si>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</si>
  <si>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</si>
  <si>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</si>
  <si>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</si>
  <si>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</si>
  <si>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</si>
  <si>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</si>
  <si>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</si>
  <si>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</si>
  <si>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</si>
  <si>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</si>
  <si>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</si>
  <si>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</si>
  <si>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</si>
  <si>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</si>
  <si>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</si>
  <si>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</si>
  <si>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</si>
  <si>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</si>
  <si>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</si>
  <si>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</si>
  <si>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</si>
  <si>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</si>
  <si>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</si>
  <si>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</si>
  <si>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</si>
  <si>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</si>
  <si>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</si>
  <si>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</si>
  <si>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</si>
  <si>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</si>
  <si>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</si>
  <si>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</si>
  <si>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</si>
  <si>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</si>
  <si>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</si>
  <si>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</si>
  <si>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</si>
  <si>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</si>
  <si>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</si>
  <si>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</si>
  <si>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</si>
  <si>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</si>
  <si>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</si>
  <si>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</si>
  <si>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</si>
  <si>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</si>
  <si>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</si>
  <si>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</si>
  <si>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</si>
  <si>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</si>
  <si>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</si>
  <si>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</si>
  <si>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</si>
  <si>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</si>
  <si>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</si>
  <si>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</si>
  <si>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</si>
  <si>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</si>
  <si>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</si>
  <si>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</si>
  <si>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</si>
  <si>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</si>
  <si>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</si>
  <si>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</si>
  <si>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</si>
  <si>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</si>
  <si>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</si>
  <si>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</si>
  <si>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</si>
  <si>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</si>
  <si>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</si>
  <si>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</si>
  <si>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</si>
  <si>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</si>
  <si>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</si>
  <si>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</si>
  <si>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</si>
  <si>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</si>
  <si>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</si>
  <si>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</si>
  <si>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</si>
  <si>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</si>
  <si>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</si>
  <si>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</si>
  <si>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</si>
  <si>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</si>
  <si>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</si>
  <si>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</si>
  <si>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</si>
  <si>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</si>
  <si>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</si>
  <si>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</si>
  <si>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</si>
  <si>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</si>
  <si>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</si>
  <si>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</si>
  <si>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</si>
  <si>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</si>
  <si>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</si>
  <si>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</si>
  <si>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</si>
  <si>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</si>
  <si>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</si>
  <si>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</si>
  <si>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</si>
  <si>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</si>
  <si>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</si>
  <si>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</si>
  <si>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</si>
  <si>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</si>
  <si>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</si>
  <si>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</si>
  <si>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</si>
  <si>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</si>
  <si>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</si>
  <si>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</si>
  <si>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</si>
  <si>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</si>
  <si>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</si>
  <si>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</si>
  <si>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</si>
  <si>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</si>
  <si>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</si>
  <si>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</si>
  <si>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</si>
  <si>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</si>
  <si>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</si>
  <si>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</si>
  <si>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</si>
  <si>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</si>
  <si>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</si>
  <si>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</si>
  <si>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</si>
  <si>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</si>
  <si>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</si>
  <si>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</si>
  <si>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</si>
  <si>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</si>
  <si>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</si>
  <si>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</si>
  <si>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</si>
  <si>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</si>
  <si>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</si>
  <si>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</si>
  <si>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</si>
  <si>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</si>
  <si>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</si>
  <si>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</si>
  <si>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</si>
  <si>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</si>
  <si>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</si>
  <si>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</si>
  <si>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</si>
  <si>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</si>
  <si>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</si>
  <si>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</si>
  <si>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</si>
  <si>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</si>
  <si>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</si>
  <si>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</si>
  <si>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</si>
  <si>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</si>
  <si>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</si>
  <si>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</si>
  <si>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</si>
  <si>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</si>
  <si>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</si>
  <si>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</si>
  <si>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</si>
  <si>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</si>
  <si>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</si>
  <si>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</si>
  <si>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</si>
  <si>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</si>
  <si>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</si>
  <si>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</si>
  <si>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</si>
  <si>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</si>
  <si>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</si>
  <si>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</si>
  <si>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</si>
  <si>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</si>
  <si>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</si>
  <si>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</si>
  <si>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</si>
  <si>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</si>
  <si>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</si>
  <si>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</si>
  <si>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</si>
  <si>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</si>
  <si>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</si>
  <si>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</si>
  <si>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</si>
  <si>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</si>
  <si>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</si>
  <si>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</si>
  <si>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</si>
  <si>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</si>
  <si>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</si>
  <si>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</si>
  <si>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</si>
  <si>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</si>
  <si>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</si>
  <si>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</si>
  <si>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</si>
  <si>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</si>
  <si>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</si>
  <si>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</si>
  <si>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</si>
  <si>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</si>
  <si>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</si>
  <si>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</si>
  <si>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</si>
  <si>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</si>
  <si>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</si>
  <si>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</si>
  <si>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</si>
  <si>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</si>
  <si>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</si>
  <si>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</si>
  <si>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</si>
  <si>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</si>
  <si>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</si>
  <si>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</si>
  <si>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</si>
  <si>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</si>
  <si>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</si>
  <si>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</si>
  <si>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</si>
  <si>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</si>
  <si>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</si>
  <si>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</si>
  <si>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</si>
  <si>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</si>
  <si>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</si>
  <si>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</si>
  <si>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</si>
  <si>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</si>
  <si>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</si>
  <si>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</si>
  <si>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</si>
  <si>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</si>
  <si>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</si>
  <si>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</si>
  <si>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</si>
  <si>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</si>
  <si>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</si>
  <si>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</si>
  <si>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</si>
  <si>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</si>
  <si>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</si>
  <si>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</si>
  <si>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</si>
  <si>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</si>
  <si>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</si>
  <si>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</si>
  <si>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</si>
  <si>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</si>
  <si>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</si>
  <si>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</si>
  <si>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</si>
  <si>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</si>
  <si>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</si>
  <si>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</si>
  <si>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</si>
  <si>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</si>
  <si>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</si>
  <si>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</si>
  <si>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</si>
  <si>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</si>
  <si>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</si>
  <si>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</si>
  <si>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</si>
  <si>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</si>
  <si>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</si>
  <si>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</si>
  <si>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</si>
  <si>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</si>
  <si>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</si>
  <si>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</si>
  <si>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</si>
  <si>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</si>
  <si>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</si>
  <si>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</si>
  <si>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</si>
  <si>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</si>
  <si>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</si>
  <si>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</si>
  <si>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</si>
  <si>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</si>
  <si>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</si>
  <si>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</si>
  <si>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</si>
  <si>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</si>
  <si>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</si>
  <si>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</si>
  <si>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</si>
  <si>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</si>
  <si>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</si>
  <si>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</si>
  <si>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</si>
  <si>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</si>
  <si>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</si>
  <si>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</si>
  <si>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</si>
  <si>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</si>
  <si>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</si>
  <si>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</si>
  <si>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</si>
  <si>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</si>
  <si>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</si>
  <si>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</si>
  <si>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</si>
  <si>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</si>
  <si>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</si>
  <si>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</si>
  <si>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</si>
  <si>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</si>
  <si>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</si>
  <si>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</si>
  <si>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</si>
  <si>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</si>
  <si>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</si>
  <si>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</si>
  <si>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</si>
  <si>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</si>
  <si>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</si>
  <si>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</si>
  <si>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</si>
  <si>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</si>
  <si>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</si>
  <si>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</si>
  <si>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</si>
  <si>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</si>
  <si>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</si>
  <si>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</si>
  <si>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</si>
  <si>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</si>
  <si>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</si>
  <si>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</si>
  <si>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</si>
  <si>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</si>
  <si>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</si>
  <si>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</si>
  <si>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</si>
  <si>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</si>
  <si>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</si>
  <si>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</si>
  <si>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</si>
  <si>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</si>
  <si>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</si>
  <si>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</si>
  <si>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</si>
  <si>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</si>
  <si>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</si>
  <si>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</si>
  <si>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</si>
  <si>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</si>
  <si>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</si>
  <si>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</si>
  <si>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</si>
  <si>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</si>
  <si>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</si>
  <si>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</si>
  <si>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</si>
  <si>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</si>
  <si>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</si>
  <si>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</si>
  <si>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</si>
  <si>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</si>
  <si>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</si>
  <si>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</si>
  <si>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</si>
  <si>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</si>
  <si>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</si>
  <si>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</si>
  <si>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</si>
  <si>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</si>
  <si>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</si>
  <si>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</si>
  <si>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</si>
  <si>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</si>
  <si>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</si>
  <si>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</si>
  <si>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</si>
  <si>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</si>
  <si>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</si>
  <si>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</si>
  <si>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</si>
  <si>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</si>
  <si>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</si>
  <si>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</si>
  <si>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</si>
  <si>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</si>
  <si>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</si>
  <si>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</si>
  <si>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</si>
  <si>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</si>
  <si>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</si>
  <si>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</si>
  <si>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</si>
  <si>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</si>
  <si>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</si>
  <si>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</si>
  <si>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</si>
  <si>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</si>
  <si>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</si>
  <si>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</si>
  <si>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</si>
  <si>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</si>
  <si>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</si>
  <si>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</si>
  <si>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</si>
  <si>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</si>
  <si>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</si>
  <si>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</si>
  <si>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</si>
  <si>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</si>
  <si>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</si>
  <si>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</si>
  <si>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</si>
  <si>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</si>
  <si>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</si>
  <si>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</si>
  <si>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</si>
  <si>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</si>
  <si>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</si>
  <si>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</si>
  <si>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</si>
  <si>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</si>
  <si>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</si>
  <si>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</si>
  <si>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</si>
  <si>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</si>
  <si>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</si>
  <si>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</si>
  <si>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</si>
  <si>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</si>
  <si>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</si>
  <si>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</si>
  <si>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</si>
  <si>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</si>
  <si>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</si>
  <si>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</si>
  <si>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</si>
  <si>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</si>
  <si>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</si>
  <si>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</si>
  <si>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</si>
  <si>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</si>
  <si>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</si>
  <si>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</si>
  <si>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</si>
  <si>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</si>
  <si>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</si>
  <si>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</si>
  <si>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</si>
  <si>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</si>
  <si>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</si>
  <si>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</si>
  <si>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</si>
  <si>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</si>
  <si>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</si>
  <si>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</si>
  <si>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</si>
  <si>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</si>
  <si>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</si>
  <si>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</si>
  <si>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</si>
  <si>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</si>
  <si>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</si>
  <si>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</si>
  <si>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</si>
  <si>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</si>
  <si>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</si>
  <si>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</si>
  <si>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</si>
  <si>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</si>
  <si>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</si>
  <si>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</si>
  <si>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</si>
  <si>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</si>
  <si>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</si>
  <si>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</si>
  <si>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</si>
  <si>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</si>
  <si>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</si>
  <si>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</si>
  <si>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</si>
  <si>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</si>
  <si>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</si>
  <si>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</si>
  <si>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</si>
  <si>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</si>
  <si>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</si>
  <si>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</si>
  <si>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</si>
  <si>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</si>
  <si>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</si>
  <si>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</si>
  <si>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</si>
  <si>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</si>
  <si>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</si>
  <si>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</si>
  <si>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</si>
  <si>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</si>
  <si>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</si>
  <si>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</si>
  <si>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</si>
  <si>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</si>
  <si>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</si>
  <si>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</si>
  <si>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</si>
  <si>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</si>
  <si>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</si>
  <si>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</si>
  <si>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</si>
  <si>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</si>
  <si>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</si>
  <si>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</si>
  <si>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</si>
  <si>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</si>
  <si>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</si>
  <si>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</si>
  <si>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</si>
  <si>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</si>
  <si>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</si>
  <si>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</si>
  <si>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</si>
  <si>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</si>
  <si>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</si>
  <si>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</si>
  <si>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</si>
  <si>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</si>
  <si>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</si>
  <si>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</si>
  <si>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</si>
  <si>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</si>
  <si>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</si>
  <si>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</si>
  <si>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</si>
  <si>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</si>
  <si>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</si>
  <si>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</si>
  <si>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</si>
  <si>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</si>
  <si>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</si>
  <si>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</si>
  <si>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</si>
  <si>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</si>
  <si>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</si>
  <si>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</si>
  <si>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</si>
  <si>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</si>
  <si>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</si>
  <si>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</si>
  <si>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</si>
  <si>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</si>
  <si>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</si>
  <si>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</si>
  <si>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</si>
  <si>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</si>
  <si>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</si>
  <si>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</si>
  <si>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</si>
  <si>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</si>
  <si>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</si>
  <si>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</si>
  <si>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</si>
  <si>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</si>
  <si>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</si>
  <si>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</si>
  <si>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</si>
  <si>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</si>
  <si>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</si>
  <si>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</si>
  <si>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</si>
  <si>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</si>
  <si>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</si>
  <si>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</si>
  <si>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</si>
  <si>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</si>
  <si>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</si>
  <si>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</si>
  <si>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</si>
  <si>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</si>
  <si>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</si>
  <si>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</si>
  <si>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</si>
  <si>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</si>
  <si>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</si>
  <si>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</si>
  <si>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</si>
  <si>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</si>
  <si>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</si>
  <si>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</si>
  <si>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</si>
  <si>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</si>
  <si>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</si>
  <si>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</si>
  <si>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</si>
  <si>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</si>
  <si>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</si>
  <si>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</si>
  <si>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</si>
  <si>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</si>
  <si>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</si>
  <si>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</si>
  <si>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</si>
  <si>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</si>
  <si>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</si>
  <si>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</si>
  <si>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</si>
  <si>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</si>
  <si>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</si>
  <si>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</si>
  <si>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</si>
  <si>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</si>
  <si>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</si>
  <si>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</si>
  <si>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</si>
  <si>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</si>
  <si>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</si>
  <si>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</si>
  <si>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</si>
  <si>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</si>
  <si>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</si>
  <si>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</si>
  <si>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</si>
  <si>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</si>
  <si>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</si>
  <si>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</si>
  <si>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</si>
  <si>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</si>
  <si>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</si>
  <si>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</si>
  <si>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</si>
  <si>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</si>
  <si>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</si>
  <si>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</si>
  <si>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</si>
  <si>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</si>
  <si>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</si>
  <si>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</si>
  <si>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</si>
  <si>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</si>
  <si>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</si>
  <si>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</si>
  <si>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</si>
  <si>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</si>
  <si>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</si>
  <si>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</si>
  <si>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</si>
  <si>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</si>
  <si>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</si>
  <si>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</si>
  <si>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</si>
  <si>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</si>
  <si>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</si>
  <si>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</si>
  <si>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</si>
  <si>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</si>
  <si>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</si>
  <si>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</si>
  <si>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</si>
  <si>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</si>
  <si>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</si>
  <si>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</si>
  <si>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</si>
  <si>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</si>
  <si>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</si>
  <si>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</si>
  <si>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</si>
  <si>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</si>
  <si>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</si>
  <si>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</si>
  <si>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</si>
  <si>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</si>
  <si>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</si>
  <si>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</si>
  <si>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</si>
  <si>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</si>
  <si>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</si>
  <si>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</si>
  <si>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</si>
  <si>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</si>
  <si>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</si>
  <si>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</si>
  <si>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</si>
  <si>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</si>
  <si>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</si>
  <si>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</si>
  <si>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</si>
  <si>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</si>
  <si>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</si>
  <si>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</si>
  <si>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</si>
  <si>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</si>
  <si>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</si>
  <si>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</si>
  <si>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</si>
  <si>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</si>
  <si>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</si>
  <si>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</si>
  <si>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</si>
  <si>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</si>
  <si>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</si>
  <si>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</si>
  <si>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</si>
  <si>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</si>
  <si>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</si>
  <si>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</si>
  <si>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</si>
  <si>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</si>
  <si>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</si>
  <si>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</si>
  <si>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</si>
  <si>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</si>
  <si>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</si>
  <si>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</si>
  <si>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</si>
  <si>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</si>
  <si>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</si>
  <si>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</si>
  <si>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</si>
  <si>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</si>
  <si>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</si>
  <si>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</si>
  <si>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</si>
  <si>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</si>
  <si>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</si>
  <si>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</si>
  <si>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</si>
  <si>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</si>
  <si>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</si>
  <si>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</si>
  <si>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</si>
  <si>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</si>
  <si>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</si>
  <si>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</si>
  <si>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</si>
  <si>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</si>
  <si>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</si>
  <si>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</si>
  <si>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</si>
  <si>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</si>
  <si>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</si>
  <si>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</si>
  <si>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</si>
  <si>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</si>
  <si>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</si>
  <si>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</si>
  <si>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</si>
  <si>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</si>
  <si>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</si>
  <si>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</si>
  <si>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</si>
  <si>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</si>
  <si>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</si>
  <si>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</si>
  <si>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</si>
  <si>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</si>
  <si>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</si>
  <si>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</si>
  <si>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</si>
  <si>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</si>
  <si>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</si>
  <si>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</si>
  <si>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</si>
  <si>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</si>
  <si>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</si>
  <si>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</si>
  <si>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</si>
  <si>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</si>
  <si>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</si>
  <si>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</si>
  <si>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</si>
  <si>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</si>
  <si>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</si>
  <si>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</si>
  <si>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</si>
  <si>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</si>
  <si>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</si>
  <si>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</si>
  <si>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</si>
  <si>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</si>
  <si>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</si>
  <si>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</si>
  <si>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</si>
  <si>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</si>
  <si>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</si>
  <si>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</si>
  <si>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</si>
  <si>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</si>
  <si>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</si>
  <si>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</si>
  <si>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</si>
  <si>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</si>
  <si>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</si>
  <si>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</si>
  <si>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</si>
  <si>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</si>
  <si>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</si>
  <si>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</si>
  <si>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</si>
  <si>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</si>
  <si>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</si>
  <si>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</si>
  <si>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</si>
  <si>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</si>
  <si>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</si>
  <si>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</si>
  <si>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</si>
  <si>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</si>
  <si>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</si>
  <si>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</si>
  <si>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</si>
  <si>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</si>
  <si>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</si>
  <si>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</si>
  <si>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</si>
  <si>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</si>
  <si>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</si>
  <si>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</si>
  <si>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</si>
  <si>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</si>
  <si>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</si>
  <si>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</si>
  <si>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</si>
  <si>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</si>
  <si>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</si>
  <si>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</si>
  <si>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</si>
  <si>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</si>
  <si>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</si>
  <si>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</si>
  <si>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</si>
  <si>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</si>
  <si>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</si>
  <si>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</si>
  <si>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</si>
  <si>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</si>
  <si>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</si>
  <si>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</si>
  <si>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</si>
  <si>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</si>
  <si>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</si>
  <si>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</si>
  <si>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</si>
  <si>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</si>
  <si>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</si>
  <si>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</si>
  <si>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</si>
  <si>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</si>
  <si>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</si>
  <si>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</si>
  <si>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</si>
  <si>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</si>
  <si>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</si>
  <si>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</si>
  <si>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</si>
  <si>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</si>
  <si>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</si>
  <si>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</si>
  <si>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</si>
  <si>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</si>
  <si>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</si>
  <si>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</si>
  <si>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</si>
  <si>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</si>
  <si>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</si>
  <si>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</si>
  <si>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</si>
  <si>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</si>
  <si>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</si>
  <si>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</si>
  <si>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</si>
  <si>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</si>
  <si>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</si>
  <si>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</si>
  <si>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</si>
  <si>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</si>
  <si>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</si>
  <si>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</si>
  <si>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</si>
  <si>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</si>
  <si>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</si>
  <si>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</si>
  <si>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</si>
  <si>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</si>
  <si>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</si>
  <si>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</si>
  <si>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</si>
  <si>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</si>
  <si>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</si>
  <si>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</si>
  <si>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</si>
  <si>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</si>
  <si>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</si>
  <si>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</si>
  <si>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</si>
  <si>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</si>
  <si>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</si>
  <si>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</si>
  <si>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</si>
  <si>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</si>
  <si>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</si>
  <si>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</si>
  <si>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</si>
  <si>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</si>
  <si>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</si>
  <si>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</si>
  <si>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</si>
  <si>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</si>
  <si>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</si>
  <si>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</si>
  <si>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</si>
  <si>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</si>
  <si>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</si>
  <si>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</si>
  <si>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</si>
  <si>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</si>
  <si>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</si>
  <si>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</si>
  <si>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</si>
  <si>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</si>
  <si>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</si>
  <si>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</si>
  <si>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</si>
  <si>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</si>
  <si>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</si>
  <si>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</si>
  <si>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</si>
  <si>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</si>
  <si>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</si>
  <si>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</si>
  <si>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</si>
  <si>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</si>
  <si>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</si>
  <si>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</si>
  <si>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</si>
  <si>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</si>
  <si>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</si>
  <si>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</si>
  <si>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</si>
  <si>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</si>
  <si>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</si>
  <si>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</si>
  <si>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</si>
  <si>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</si>
  <si>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</si>
  <si>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</si>
  <si>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</si>
  <si>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</si>
  <si>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</si>
  <si>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</si>
  <si>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</si>
  <si>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</si>
  <si>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</si>
  <si>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</si>
  <si>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</si>
  <si>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</si>
  <si>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</si>
  <si>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</si>
  <si>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</si>
  <si>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</si>
  <si>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</si>
  <si>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</si>
  <si>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</si>
  <si>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</si>
  <si>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</si>
  <si>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</si>
  <si>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</si>
  <si>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</si>
  <si>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</si>
  <si>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</si>
  <si>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</si>
  <si>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</si>
  <si>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</si>
  <si>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</si>
  <si>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</si>
  <si>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</si>
  <si>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</si>
  <si>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</si>
  <si>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</si>
  <si>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</si>
  <si>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</si>
  <si>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</si>
  <si>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</si>
  <si>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</si>
  <si>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</si>
  <si>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</si>
  <si>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</si>
  <si>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</si>
  <si>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</si>
  <si>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</si>
  <si>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</si>
  <si>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</si>
  <si>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</si>
  <si>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</si>
  <si>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</si>
  <si>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</si>
  <si>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</si>
  <si>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</si>
  <si>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</si>
  <si>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</si>
  <si>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</si>
  <si>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</si>
  <si>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</si>
  <si>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</si>
  <si>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</si>
  <si>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</si>
  <si>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</si>
  <si>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</si>
  <si>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</si>
  <si>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</si>
  <si>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</si>
  <si>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</si>
  <si>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</si>
  <si>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</si>
  <si>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</si>
  <si>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</si>
  <si>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</si>
  <si>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</si>
  <si>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</si>
  <si>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</si>
  <si>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</si>
  <si>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</si>
  <si>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</si>
  <si>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</si>
  <si>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</si>
  <si>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</si>
  <si>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</si>
  <si>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</si>
  <si>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</si>
  <si>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</si>
  <si>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</si>
  <si>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</si>
  <si>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</si>
  <si>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</si>
  <si>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</si>
  <si>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</si>
  <si>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</si>
  <si>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</si>
  <si>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</si>
  <si>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</si>
  <si>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</si>
  <si>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</si>
  <si>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</si>
  <si>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</si>
  <si>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</si>
  <si>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</si>
  <si>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</si>
  <si>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</si>
  <si>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</si>
  <si>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</si>
  <si>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</si>
  <si>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</si>
  <si>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</si>
  <si>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</si>
  <si>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</si>
  <si>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</si>
  <si>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</si>
  <si>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</si>
  <si>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</si>
  <si>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</si>
  <si>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</si>
  <si>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</si>
  <si>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</si>
  <si>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</si>
  <si>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</si>
  <si>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</si>
  <si>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</si>
  <si>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</si>
  <si>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</si>
  <si>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</si>
  <si>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</si>
  <si>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</si>
  <si>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</si>
  <si>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</si>
  <si>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</si>
  <si>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</si>
  <si>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</si>
  <si>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</si>
  <si>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</si>
  <si>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</si>
  <si>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</si>
  <si>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</si>
  <si>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</si>
  <si>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</si>
  <si>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</si>
  <si>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</si>
  <si>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</si>
  <si>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</si>
  <si>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</si>
  <si>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</si>
  <si>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</si>
  <si>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</si>
  <si>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</si>
  <si>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</si>
  <si>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</si>
  <si>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</si>
  <si>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</si>
  <si>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</si>
  <si>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</si>
  <si>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</si>
  <si>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</si>
  <si>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</si>
  <si>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</si>
  <si>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</si>
  <si>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</si>
  <si>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</si>
  <si>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</si>
  <si>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</si>
  <si>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</si>
  <si>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</si>
  <si>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</si>
  <si>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</si>
  <si>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</si>
  <si>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</si>
  <si>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</si>
  <si>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</si>
  <si>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</si>
  <si>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</si>
  <si>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</si>
  <si>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</si>
  <si>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</si>
  <si>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</si>
  <si>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</si>
  <si>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</si>
  <si>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</si>
  <si>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</si>
  <si>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</si>
  <si>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</si>
  <si>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</si>
  <si>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</si>
  <si>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</si>
  <si>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</si>
  <si>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</si>
  <si>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</si>
  <si>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</si>
  <si>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</si>
  <si>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</si>
  <si>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</si>
  <si>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</si>
  <si>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</si>
  <si>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</si>
  <si>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</si>
  <si>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</si>
  <si>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</si>
  <si>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</si>
  <si>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</si>
  <si>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</si>
  <si>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</si>
  <si>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</si>
  <si>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</si>
  <si>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</si>
  <si>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</si>
  <si>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</si>
  <si>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</si>
  <si>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</si>
  <si>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</si>
  <si>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</si>
  <si>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</si>
  <si>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</si>
  <si>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</si>
  <si>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</si>
  <si>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</si>
  <si>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</si>
  <si>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</si>
  <si>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</si>
  <si>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</si>
  <si>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</si>
  <si>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</si>
  <si>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</si>
  <si>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</si>
  <si>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</si>
  <si>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</si>
  <si>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</si>
  <si>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</si>
  <si>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</si>
  <si>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</si>
  <si>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</si>
  <si>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</si>
  <si>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</si>
  <si>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</si>
  <si>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</si>
  <si>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</si>
  <si>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</si>
  <si>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</si>
  <si>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</si>
  <si>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</si>
  <si>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</si>
  <si>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</si>
  <si>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</si>
  <si>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</si>
  <si>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</si>
  <si>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</si>
  <si>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</si>
  <si>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</si>
  <si>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</si>
  <si>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</si>
  <si>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</si>
  <si>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</si>
  <si>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</si>
  <si>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</si>
  <si>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</si>
  <si>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</si>
  <si>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</si>
  <si>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</si>
  <si>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</si>
  <si>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</si>
  <si>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</si>
  <si>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</si>
  <si>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</si>
  <si>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</si>
  <si>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</si>
  <si>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</si>
  <si>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</si>
  <si>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</si>
  <si>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</si>
  <si>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</si>
  <si>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</si>
  <si>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</si>
  <si>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</si>
  <si>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</si>
  <si>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</si>
  <si>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</si>
  <si>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</si>
  <si>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</si>
  <si>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</si>
  <si>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</si>
  <si>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</si>
  <si>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</si>
  <si>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</si>
  <si>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</si>
  <si>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</si>
  <si>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</si>
  <si>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</si>
  <si>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</si>
  <si>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</si>
  <si>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</si>
  <si>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</si>
  <si>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</si>
  <si>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</si>
  <si>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</si>
  <si>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</si>
  <si>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</si>
  <si>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</si>
  <si>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</si>
  <si>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</si>
  <si>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</si>
  <si>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</si>
  <si>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</si>
  <si>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</si>
  <si>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</si>
  <si>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</si>
  <si>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</si>
  <si>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</si>
  <si>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</si>
  <si>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</si>
  <si>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</si>
  <si>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</si>
  <si>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</si>
  <si>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</si>
  <si>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</si>
  <si>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</si>
  <si>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</si>
  <si>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</si>
  <si>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</si>
  <si>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</si>
  <si>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</si>
  <si>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</si>
  <si>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</si>
  <si>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</si>
  <si>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</si>
  <si>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</si>
  <si>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</si>
  <si>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</si>
  <si>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</si>
  <si>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</si>
  <si>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</si>
  <si>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</si>
  <si>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</si>
  <si>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</si>
  <si>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</si>
  <si>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</si>
  <si>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</si>
  <si>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</si>
  <si>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</si>
  <si>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</si>
  <si>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</si>
  <si>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</si>
  <si>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</si>
  <si>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</si>
  <si>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</si>
  <si>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</si>
  <si>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</si>
  <si>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</si>
  <si>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</si>
  <si>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</si>
  <si>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</si>
  <si>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</si>
  <si>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</si>
  <si>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</si>
  <si>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</si>
  <si>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</si>
  <si>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</si>
  <si>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</si>
  <si>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</si>
  <si>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</si>
  <si>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</si>
  <si>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</si>
  <si>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</si>
  <si>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</si>
  <si>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</si>
  <si>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</si>
  <si>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</si>
  <si>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</si>
  <si>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</si>
  <si>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</si>
  <si>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</si>
  <si>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</si>
  <si>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</si>
  <si>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</si>
  <si>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</si>
  <si>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</si>
  <si>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</si>
  <si>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</si>
  <si>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</si>
  <si>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</si>
  <si>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</si>
  <si>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</si>
  <si>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</si>
  <si>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</si>
  <si>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</si>
  <si>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</si>
  <si>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</si>
  <si>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</si>
  <si>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</si>
  <si>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</si>
  <si>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</si>
  <si>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</si>
  <si>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</si>
  <si>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</si>
  <si>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</si>
  <si>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</si>
  <si>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</si>
  <si>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</si>
  <si>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</si>
  <si>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</si>
  <si>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</si>
  <si>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</si>
  <si>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</si>
  <si>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</si>
  <si>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</si>
  <si>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</si>
  <si>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</si>
  <si>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</si>
  <si>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</si>
  <si>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</si>
  <si>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</si>
  <si>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</si>
  <si>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</si>
  <si>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</si>
  <si>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</si>
  <si>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</si>
  <si>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</si>
  <si>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</si>
  <si>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</si>
  <si>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</si>
  <si>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</si>
  <si>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</si>
  <si>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</si>
  <si>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</si>
  <si>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</si>
  <si>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</si>
  <si>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</si>
  <si>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</si>
  <si>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</si>
  <si>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</si>
  <si>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</si>
  <si>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</si>
  <si>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</si>
  <si>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</si>
  <si>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</si>
  <si>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</si>
  <si>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</si>
  <si>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</si>
  <si>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</si>
  <si>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</si>
  <si>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</si>
  <si>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</si>
  <si>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</si>
  <si>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</si>
  <si>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</si>
  <si>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</si>
  <si>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</si>
  <si>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</si>
  <si>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</si>
  <si>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</si>
  <si>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</si>
  <si>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</si>
  <si>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</si>
  <si>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</si>
  <si>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</si>
  <si>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</si>
  <si>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</si>
  <si>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</si>
  <si>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</si>
  <si>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</si>
  <si>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</si>
  <si>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</si>
  <si>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</si>
  <si>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</si>
  <si>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</si>
  <si>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</si>
  <si>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</si>
  <si>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</si>
  <si>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</si>
  <si>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</si>
  <si>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</si>
  <si>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</si>
  <si>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</si>
  <si>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</si>
  <si>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</si>
  <si>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</si>
  <si>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</si>
  <si>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</si>
  <si>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</si>
  <si>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</si>
  <si>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</si>
  <si>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</si>
  <si>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</si>
  <si>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</si>
  <si>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</si>
  <si>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</si>
  <si>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</si>
  <si>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</si>
  <si>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</si>
  <si>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</si>
  <si>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</si>
  <si>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</si>
  <si>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</si>
  <si>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</si>
  <si>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</si>
  <si>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</si>
  <si>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</si>
  <si>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</si>
  <si>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</si>
  <si>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</si>
  <si>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</si>
  <si>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</si>
  <si>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</si>
  <si>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</si>
  <si>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</si>
  <si>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</si>
  <si>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</si>
  <si>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</si>
  <si>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</si>
  <si>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</si>
  <si>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</si>
  <si>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</si>
  <si>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</si>
  <si>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</si>
  <si>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</si>
  <si>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</si>
  <si>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</si>
  <si>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</si>
  <si>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</si>
  <si>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</si>
  <si>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</si>
  <si>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</si>
  <si>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</si>
  <si>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</si>
  <si>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</si>
  <si>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</si>
  <si>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</si>
  <si>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</si>
  <si>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</si>
  <si>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</si>
  <si>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</si>
  <si>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</si>
  <si>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</si>
  <si>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</si>
  <si>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</si>
  <si>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</si>
  <si>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</si>
  <si>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</si>
  <si>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</si>
  <si>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</si>
  <si>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</si>
  <si>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</si>
  <si>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</si>
  <si>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</si>
  <si>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</si>
  <si>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</si>
  <si>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</si>
  <si>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</si>
  <si>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</si>
  <si>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</si>
  <si>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</si>
  <si>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</si>
  <si>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</si>
  <si>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</si>
  <si>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</si>
  <si>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</si>
  <si>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</si>
  <si>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</si>
  <si>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</si>
  <si>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</si>
  <si>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</si>
  <si>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</si>
  <si>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</si>
  <si>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</si>
  <si>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</si>
  <si>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</si>
  <si>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</si>
  <si>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</si>
  <si>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</si>
  <si>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</si>
  <si>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</si>
  <si>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</si>
  <si>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</si>
  <si>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</si>
  <si>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</si>
  <si>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</si>
  <si>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</si>
  <si>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</si>
  <si>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</si>
  <si>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</si>
  <si>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</si>
  <si>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</si>
  <si>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</si>
  <si>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</si>
  <si>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</si>
  <si>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</si>
  <si>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</si>
  <si>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</si>
  <si>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</si>
  <si>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</si>
  <si>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</si>
  <si>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</si>
  <si>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</si>
  <si>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</si>
  <si>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</si>
  <si>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</si>
  <si>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</si>
  <si>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</si>
  <si>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</si>
  <si>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</si>
  <si>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</si>
  <si>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</si>
  <si>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</si>
  <si>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</si>
  <si>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</si>
  <si>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</si>
  <si>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</si>
  <si>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</si>
  <si>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</si>
  <si>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</si>
  <si>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</si>
  <si>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</si>
  <si>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</si>
  <si>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</si>
  <si>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</si>
  <si>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</si>
  <si>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</si>
  <si>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</si>
  <si>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</si>
  <si>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</si>
  <si>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</si>
  <si>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</si>
  <si>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</si>
  <si>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</si>
  <si>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</si>
  <si>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</si>
  <si>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</si>
  <si>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</si>
  <si>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</si>
  <si>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</si>
  <si>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</si>
  <si>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</si>
  <si>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</si>
  <si>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</si>
  <si>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</si>
  <si>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</si>
  <si>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</si>
  <si>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</si>
  <si>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</si>
  <si>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</si>
  <si>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</si>
  <si>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</si>
  <si>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</si>
  <si>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</si>
  <si>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</si>
  <si>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</si>
  <si>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</si>
  <si>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</si>
  <si>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</si>
  <si>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</si>
  <si>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</si>
  <si>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</si>
  <si>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</si>
  <si>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</si>
  <si>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</si>
  <si>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</si>
  <si>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</si>
  <si>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</si>
  <si>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</si>
  <si>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</si>
  <si>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</si>
  <si>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</si>
  <si>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</si>
  <si>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</si>
  <si>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</si>
  <si>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</si>
  <si>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</si>
  <si>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</si>
  <si>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</si>
  <si>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</si>
  <si>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</si>
  <si>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</si>
  <si>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</si>
  <si>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</si>
  <si>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</si>
  <si>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</si>
  <si>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</si>
  <si>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</si>
  <si>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</si>
  <si>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</si>
  <si>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</si>
  <si>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</si>
  <si>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</si>
  <si>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</si>
  <si>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</si>
  <si>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</si>
  <si>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</si>
  <si>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</si>
  <si>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</si>
  <si>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</si>
  <si>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</si>
  <si>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</si>
  <si>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</si>
  <si>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</si>
  <si>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</si>
  <si>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</si>
  <si>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</si>
  <si>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</si>
  <si>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</si>
  <si>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</si>
  <si>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</si>
  <si>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</si>
  <si>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</si>
  <si>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</si>
  <si>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</si>
  <si>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</si>
  <si>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</si>
  <si>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</si>
  <si>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</si>
  <si>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</si>
  <si>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</si>
  <si>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</si>
  <si>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</si>
  <si>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</si>
  <si>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</si>
  <si>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</si>
  <si>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</si>
  <si>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</si>
  <si>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</si>
  <si>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</si>
  <si>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</si>
  <si>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</si>
  <si>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</si>
  <si>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</si>
  <si>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</si>
  <si>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</si>
  <si>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</si>
  <si>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</si>
  <si>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</si>
  <si>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</si>
  <si>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</si>
  <si>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</si>
  <si>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</si>
  <si>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</si>
  <si>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</si>
  <si>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</si>
  <si>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</si>
  <si>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</si>
  <si>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</si>
  <si>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</si>
  <si>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</si>
  <si>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</si>
  <si>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</si>
  <si>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</si>
  <si>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</si>
  <si>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</si>
  <si>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</si>
  <si>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</si>
  <si>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</si>
  <si>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</si>
  <si>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</si>
  <si>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</si>
  <si>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</si>
  <si>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</si>
  <si>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</si>
  <si>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</si>
  <si>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</si>
  <si>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</si>
  <si>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</si>
  <si>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</si>
  <si>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</si>
  <si>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</si>
  <si>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</si>
  <si>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</si>
  <si>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</si>
  <si>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</si>
  <si>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</si>
  <si>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</si>
  <si>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</si>
  <si>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</si>
  <si>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</si>
  <si>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</si>
  <si>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</si>
  <si>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</si>
  <si>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</si>
  <si>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</si>
  <si>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</si>
  <si>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</si>
  <si>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</si>
  <si>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</si>
  <si>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</si>
  <si>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</si>
  <si>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</si>
  <si>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</si>
  <si>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</si>
  <si>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</si>
  <si>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</si>
  <si>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</si>
  <si>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</si>
  <si>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</si>
  <si>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</si>
  <si>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</si>
  <si>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</si>
  <si>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</si>
  <si>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</si>
  <si>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</si>
  <si>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</si>
  <si>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</si>
  <si>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</si>
  <si>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</si>
  <si>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</si>
  <si>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</si>
  <si>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</si>
  <si>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</si>
  <si>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</si>
  <si>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</si>
  <si>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</si>
  <si>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</si>
  <si>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</si>
  <si>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</si>
  <si>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</si>
  <si>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</si>
  <si>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</si>
  <si>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</si>
  <si>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</si>
  <si>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</si>
  <si>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</si>
  <si>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</si>
  <si>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</si>
  <si>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</si>
  <si>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</si>
  <si>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</si>
  <si>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</si>
  <si>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</si>
  <si>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</si>
  <si>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</si>
  <si>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</si>
  <si>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</si>
  <si>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</si>
  <si>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</si>
  <si>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</si>
  <si>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</si>
  <si>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</si>
  <si>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</si>
  <si>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</si>
  <si>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</si>
  <si>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</si>
  <si>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</si>
  <si>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</si>
  <si>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</si>
  <si>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</si>
  <si>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</si>
  <si>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</si>
  <si>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</si>
  <si>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</si>
  <si>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</si>
  <si>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</si>
  <si>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</si>
  <si>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</si>
  <si>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</si>
  <si>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</si>
  <si>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</si>
  <si>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</si>
  <si>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</si>
  <si>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</si>
  <si>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</si>
  <si>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</si>
  <si>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</si>
  <si>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</si>
  <si>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</si>
  <si>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</si>
  <si>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</si>
  <si>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</si>
  <si>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</si>
  <si>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</si>
  <si>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</si>
  <si>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</si>
  <si>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</si>
  <si>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</si>
  <si>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</si>
  <si>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</si>
  <si>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</si>
  <si>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</si>
  <si>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</si>
  <si>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</si>
  <si>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</si>
  <si>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</si>
  <si>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</si>
  <si>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</si>
  <si>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</si>
  <si>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</si>
  <si>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</si>
  <si>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</si>
  <si>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</si>
  <si>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</si>
  <si>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</si>
  <si>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</si>
  <si>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</si>
  <si>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</si>
  <si>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</si>
  <si>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</si>
  <si>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</si>
  <si>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</si>
  <si>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</si>
  <si>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</si>
  <si>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</si>
  <si>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</si>
  <si>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</si>
  <si>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</si>
  <si>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</si>
  <si>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</si>
  <si>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</si>
  <si>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</si>
  <si>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</si>
  <si>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</si>
  <si>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</si>
  <si>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</si>
  <si>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</si>
  <si>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</si>
  <si>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</si>
  <si>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</si>
  <si>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</si>
  <si>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</si>
  <si>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</si>
  <si>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</si>
  <si>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</si>
  <si>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</si>
  <si>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</si>
  <si>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</si>
  <si>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</si>
  <si>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</si>
  <si>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</si>
  <si>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</si>
  <si>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</si>
  <si>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</si>
  <si>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</si>
  <si>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</si>
  <si>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</si>
  <si>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</si>
  <si>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</si>
  <si>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</si>
  <si>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</si>
  <si>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</si>
  <si>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</si>
  <si>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</si>
  <si>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</si>
  <si>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</si>
  <si>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</si>
  <si>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</si>
  <si>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</si>
  <si>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</si>
  <si>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</si>
  <si>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</si>
  <si>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</si>
  <si>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</si>
  <si>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</si>
  <si>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</si>
  <si>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</si>
  <si>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</si>
  <si>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</si>
  <si>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</si>
  <si>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</si>
  <si>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</si>
  <si>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</si>
  <si>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</si>
  <si>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</si>
  <si>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</si>
  <si>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</si>
  <si>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</si>
  <si>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</si>
  <si>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</si>
  <si>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</si>
  <si>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</si>
  <si>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</si>
  <si>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</si>
  <si>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</si>
  <si>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</si>
  <si>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</si>
  <si>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</si>
  <si>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</si>
  <si>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</si>
  <si>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</si>
  <si>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</si>
  <si>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</si>
  <si>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</si>
  <si>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</si>
  <si>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</si>
  <si>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</si>
  <si>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</si>
  <si>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</si>
  <si>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</si>
  <si>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</si>
  <si>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</si>
  <si>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</si>
  <si>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</si>
  <si>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</si>
  <si>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</si>
  <si>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</si>
  <si>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</si>
  <si>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</si>
  <si>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</si>
  <si>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</si>
  <si>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</si>
  <si>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</si>
  <si>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</si>
  <si>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</si>
  <si>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</si>
  <si>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</si>
  <si>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</si>
  <si>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</si>
  <si>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</si>
  <si>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</si>
  <si>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</si>
  <si>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</si>
  <si>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</si>
  <si>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</si>
  <si>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</si>
  <si>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</si>
  <si>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</si>
  <si>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</si>
  <si>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</si>
  <si>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</si>
  <si>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</si>
  <si>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</si>
  <si>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</si>
  <si>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</si>
  <si>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</si>
  <si>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</si>
  <si>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</si>
  <si>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</si>
  <si>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</si>
  <si>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</si>
  <si>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</si>
  <si>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</si>
  <si>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</si>
  <si>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</si>
  <si>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</si>
  <si>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</si>
  <si>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</si>
  <si>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</si>
  <si>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</si>
  <si>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</si>
  <si>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</si>
  <si>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</si>
  <si>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</si>
  <si>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</si>
  <si>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</si>
  <si>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</si>
  <si>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</si>
  <si>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</si>
  <si>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</si>
  <si>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</si>
  <si>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</si>
  <si>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</si>
  <si>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</si>
  <si>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</si>
  <si>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</si>
  <si>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</si>
  <si>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</si>
  <si>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</si>
  <si>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</si>
  <si>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</si>
  <si>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</si>
  <si>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</si>
  <si>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</si>
  <si>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</si>
  <si>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</si>
  <si>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</si>
  <si>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</si>
  <si>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</si>
  <si>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</si>
  <si>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</si>
  <si>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</si>
  <si>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</si>
  <si>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</si>
  <si>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</si>
  <si>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</si>
  <si>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</si>
  <si>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</si>
  <si>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</si>
  <si>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</si>
  <si>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</si>
  <si>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</si>
  <si>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</si>
  <si>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</si>
  <si>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</si>
  <si>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</si>
  <si>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</si>
  <si>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</si>
  <si>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</si>
  <si>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</si>
  <si>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</si>
  <si>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</si>
  <si>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</si>
  <si>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</si>
  <si>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</si>
  <si>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</si>
  <si>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</si>
  <si>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</si>
  <si>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</si>
  <si>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</si>
  <si>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</si>
  <si>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</si>
  <si>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</si>
  <si>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</si>
  <si>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</si>
  <si>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</si>
  <si>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</si>
  <si>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</si>
  <si>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</si>
  <si>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</si>
  <si>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</si>
  <si>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</si>
  <si>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</si>
  <si>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</si>
  <si>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</si>
  <si>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</si>
  <si>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</si>
  <si>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</si>
  <si>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</si>
  <si>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</si>
  <si>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</si>
  <si>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</si>
  <si>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</si>
  <si>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</si>
  <si>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</si>
  <si>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</si>
  <si>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</si>
  <si>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</si>
  <si>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</si>
  <si>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</si>
  <si>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</si>
  <si>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</si>
  <si>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</si>
  <si>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</si>
  <si>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</si>
  <si>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</si>
  <si>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</si>
  <si>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</si>
  <si>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</si>
  <si>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</si>
  <si>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</si>
  <si>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</si>
  <si>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</si>
  <si>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</si>
  <si>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</si>
  <si>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</si>
  <si>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</si>
  <si>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</si>
  <si>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</si>
  <si>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</si>
  <si>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</si>
  <si>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</si>
  <si>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</si>
  <si>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</si>
  <si>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</si>
  <si>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</si>
  <si>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</si>
  <si>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</si>
  <si>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</si>
  <si>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</si>
  <si>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</si>
  <si>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</si>
  <si>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</si>
  <si>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</si>
  <si>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</si>
  <si>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</si>
  <si>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</si>
  <si>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</si>
  <si>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</si>
  <si>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</si>
  <si>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</si>
  <si>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</si>
  <si>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</si>
  <si>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</si>
  <si>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</si>
  <si>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</si>
  <si>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</si>
  <si>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</si>
  <si>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</si>
  <si>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</si>
  <si>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</si>
  <si>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</si>
  <si>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</si>
  <si>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</si>
  <si>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</si>
  <si>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</si>
  <si>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</si>
  <si>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</si>
  <si>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</si>
  <si>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</si>
  <si>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</si>
  <si>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</si>
  <si>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</si>
  <si>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</si>
  <si>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</si>
  <si>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</si>
  <si>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</si>
  <si>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</si>
  <si>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</si>
  <si>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</si>
  <si>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</si>
  <si>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</si>
  <si>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</si>
  <si>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</si>
  <si>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</si>
  <si>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</si>
  <si>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</si>
  <si>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</si>
  <si>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</si>
  <si>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</si>
  <si>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</si>
  <si>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</si>
  <si>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</si>
  <si>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</si>
  <si>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</si>
  <si>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</si>
  <si>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</si>
  <si>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</si>
  <si>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</si>
  <si>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</si>
  <si>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</si>
  <si>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</si>
  <si>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</si>
  <si>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</si>
  <si>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</si>
  <si>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</si>
  <si>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</si>
  <si>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</si>
  <si>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</si>
  <si>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</si>
  <si>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</si>
  <si>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</si>
  <si>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</si>
  <si>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</si>
  <si>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</si>
  <si>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</si>
  <si>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</si>
  <si>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</si>
  <si>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</si>
  <si>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</si>
  <si>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</si>
  <si>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</si>
  <si>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</si>
  <si>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</si>
  <si>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</si>
  <si>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</si>
  <si>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</si>
  <si>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</si>
  <si>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</si>
  <si>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</si>
  <si>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</si>
  <si>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</si>
  <si>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</si>
  <si>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</si>
  <si>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</si>
  <si>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</si>
  <si>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</si>
  <si>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</si>
  <si>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</si>
  <si>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</si>
  <si>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</si>
  <si>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</si>
  <si>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</si>
  <si>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</si>
  <si>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</si>
  <si>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</si>
  <si>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</si>
  <si>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</si>
  <si>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</si>
  <si>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</si>
  <si>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</si>
  <si>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</si>
  <si>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</si>
  <si>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</si>
  <si>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</si>
  <si>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</si>
  <si>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</si>
  <si>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</si>
  <si>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</si>
  <si>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</si>
  <si>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</si>
  <si>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</si>
  <si>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</si>
  <si>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</si>
  <si>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</si>
  <si>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</si>
  <si>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</si>
  <si>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</si>
  <si>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</si>
  <si>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</si>
  <si>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</si>
  <si>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</si>
  <si>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</si>
  <si>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</si>
  <si>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</si>
  <si>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</si>
  <si>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</si>
  <si>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</si>
  <si>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</si>
  <si>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</si>
  <si>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</si>
  <si>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</si>
  <si>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</si>
  <si>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</si>
  <si>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</si>
  <si>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</si>
  <si>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</si>
  <si>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</si>
  <si>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</si>
  <si>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</si>
  <si>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</si>
  <si>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</si>
  <si>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</si>
  <si>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</si>
  <si>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</si>
  <si>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</si>
  <si>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</si>
  <si>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</si>
  <si>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</si>
  <si>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</si>
  <si>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</si>
  <si>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</si>
  <si>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</si>
  <si>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</si>
  <si>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</si>
  <si>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</si>
  <si>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</si>
  <si>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</si>
  <si>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</si>
  <si>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</si>
  <si>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</si>
  <si>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</si>
  <si>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</si>
  <si>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</si>
  <si>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</si>
  <si>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</si>
  <si>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</si>
  <si>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</si>
  <si>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</si>
  <si>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</si>
  <si>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</si>
  <si>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</si>
  <si>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</si>
  <si>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</si>
  <si>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</si>
  <si>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</si>
  <si>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</si>
  <si>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</si>
  <si>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</si>
  <si>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</si>
  <si>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</si>
  <si>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</si>
  <si>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</si>
  <si>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</si>
  <si>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</si>
  <si>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</si>
  <si>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</si>
  <si>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</si>
  <si>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</si>
  <si>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</si>
  <si>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</si>
  <si>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</si>
  <si>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</si>
  <si>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</si>
  <si>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</si>
  <si>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</si>
  <si>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</si>
  <si>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</si>
  <si>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</si>
  <si>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</si>
  <si>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</si>
  <si>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</si>
  <si>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</si>
  <si>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</si>
  <si>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</si>
  <si>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</si>
  <si>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</si>
  <si>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</si>
  <si>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</si>
  <si>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</si>
  <si>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</si>
  <si>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</si>
  <si>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</si>
  <si>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</si>
  <si>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</si>
  <si>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</si>
  <si>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</si>
  <si>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</si>
  <si>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</si>
  <si>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</si>
  <si>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</si>
  <si>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</si>
  <si>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</si>
  <si>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</si>
  <si>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</si>
  <si>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</si>
  <si>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</si>
  <si>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</si>
  <si>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</si>
  <si>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</si>
  <si>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</si>
  <si>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</si>
  <si>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</si>
  <si>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</si>
  <si>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</si>
  <si>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</si>
  <si>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</si>
  <si>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</si>
  <si>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</si>
  <si>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</si>
  <si>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</si>
  <si>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</si>
  <si>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</si>
  <si>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</si>
  <si>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</si>
  <si>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</si>
  <si>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</si>
  <si>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</si>
  <si>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</si>
  <si>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</si>
  <si>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</si>
  <si>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</si>
  <si>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</si>
  <si>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</si>
  <si>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</si>
  <si>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</si>
  <si>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</si>
  <si>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</si>
  <si>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</si>
  <si>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</si>
  <si>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</si>
  <si>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</si>
  <si>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</si>
  <si>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</si>
  <si>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</si>
  <si>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</si>
  <si>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</si>
  <si>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</si>
  <si>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</si>
  <si>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</si>
  <si>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</si>
  <si>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</si>
  <si>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</si>
  <si>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</si>
  <si>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</si>
  <si>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</si>
  <si>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</si>
  <si>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</si>
  <si>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</si>
  <si>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</si>
  <si>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</si>
  <si>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</si>
  <si>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</si>
  <si>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</si>
  <si>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</si>
  <si>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</si>
  <si>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</si>
  <si>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</si>
  <si>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</si>
  <si>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</si>
  <si>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</si>
  <si>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</si>
  <si>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</si>
  <si>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</si>
  <si>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</si>
  <si>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</si>
  <si>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</si>
  <si>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</si>
  <si>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</si>
  <si>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</si>
  <si>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</si>
  <si>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</si>
  <si>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</si>
  <si>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</si>
  <si>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</si>
  <si>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</si>
  <si>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</si>
  <si>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</si>
  <si>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</si>
  <si>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</si>
  <si>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</si>
  <si>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</si>
  <si>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</si>
  <si>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</si>
  <si>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</si>
  <si>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</si>
  <si>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</si>
  <si>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</si>
  <si>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</si>
  <si>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</si>
  <si>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</si>
  <si>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</si>
  <si>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</si>
  <si>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</si>
  <si>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</si>
  <si>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</si>
  <si>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</si>
  <si>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</si>
  <si>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</si>
  <si>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</si>
  <si>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</si>
  <si>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</si>
  <si>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</si>
  <si>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</si>
  <si>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</si>
  <si>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</si>
  <si>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</si>
  <si>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</si>
  <si>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</si>
  <si>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</si>
  <si>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</si>
  <si>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</si>
  <si>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</si>
  <si>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</si>
  <si>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</si>
  <si>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</si>
  <si>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</si>
  <si>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</si>
  <si>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</si>
  <si>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</si>
  <si>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</si>
  <si>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</si>
  <si>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</si>
  <si>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</si>
  <si>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</si>
  <si>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</si>
  <si>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</si>
  <si>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</si>
  <si>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</si>
  <si>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</si>
  <si>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</si>
  <si>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</si>
  <si>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</si>
  <si>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</si>
  <si>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</si>
  <si>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</si>
  <si>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</si>
  <si>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</si>
  <si>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</si>
  <si>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</si>
  <si>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</si>
  <si>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</si>
  <si>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</si>
  <si>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</si>
  <si>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</si>
  <si>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</si>
  <si>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</si>
  <si>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</si>
  <si>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</si>
  <si>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</si>
  <si>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</si>
  <si>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</si>
  <si>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</si>
  <si>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</si>
  <si>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</si>
  <si>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</si>
  <si>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</si>
  <si>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</si>
  <si>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</si>
  <si>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</si>
  <si>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</si>
  <si>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</si>
  <si>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</si>
  <si>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</si>
  <si>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</si>
  <si>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</si>
  <si>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</si>
  <si>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</si>
  <si>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</si>
  <si>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</si>
  <si>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</si>
  <si>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</si>
  <si>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</si>
  <si>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</si>
  <si>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</si>
  <si>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</si>
  <si>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</si>
  <si>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</si>
  <si>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</si>
  <si>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</si>
  <si>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</si>
  <si>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</si>
  <si>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</si>
  <si>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</si>
  <si>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</si>
  <si>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</si>
  <si>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</si>
  <si>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</si>
  <si>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</si>
  <si>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</si>
  <si>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</si>
  <si>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</si>
  <si>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</si>
  <si>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</si>
  <si>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</si>
  <si>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</si>
  <si>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</si>
  <si>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</si>
  <si>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</si>
  <si>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</si>
  <si>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</si>
  <si>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</si>
  <si>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</si>
  <si>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</si>
  <si>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</si>
  <si>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</si>
  <si>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</si>
  <si>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</si>
  <si>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</si>
  <si>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</si>
  <si>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</si>
  <si>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</si>
  <si>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</si>
  <si>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</si>
  <si>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</si>
  <si>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</si>
  <si>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</si>
  <si>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</si>
  <si>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</si>
  <si>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</si>
  <si>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</si>
  <si>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</si>
  <si>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</si>
  <si>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</si>
  <si>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</si>
  <si>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</si>
  <si>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</si>
  <si>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</si>
  <si>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</si>
  <si>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</si>
  <si>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</si>
  <si>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</si>
  <si>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</si>
  <si>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</si>
  <si>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</si>
  <si>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</si>
  <si>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</si>
  <si>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</si>
  <si>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</si>
  <si>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</si>
  <si>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</si>
  <si>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</si>
  <si>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</si>
  <si>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</si>
  <si>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</si>
  <si>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</si>
  <si>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</si>
  <si>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</si>
  <si>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</si>
  <si>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</si>
  <si>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</si>
  <si>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</si>
  <si>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</si>
  <si>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</si>
  <si>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</si>
  <si>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</si>
  <si>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</si>
  <si>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</si>
  <si>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</si>
  <si>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</si>
  <si>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</si>
  <si>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</si>
  <si>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</si>
  <si>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</si>
  <si>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</si>
  <si>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</si>
  <si>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</si>
  <si>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</si>
  <si>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</si>
  <si>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</si>
  <si>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</si>
  <si>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</si>
  <si>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</si>
  <si>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</si>
  <si>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</si>
  <si>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</si>
  <si>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</si>
  <si>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</si>
  <si>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</si>
  <si>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</si>
  <si>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</si>
  <si>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</si>
  <si>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</si>
  <si>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</si>
  <si>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</si>
  <si>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</si>
  <si>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</si>
  <si>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</si>
  <si>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</si>
  <si>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</si>
  <si>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</si>
  <si>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</si>
  <si>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</si>
  <si>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</si>
  <si>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</si>
  <si>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</si>
  <si>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</si>
  <si>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</si>
  <si>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</si>
  <si>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</si>
  <si>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</si>
  <si>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</si>
  <si>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</si>
  <si>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</si>
  <si>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</si>
  <si>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</si>
  <si>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</si>
  <si>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</si>
  <si>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</si>
  <si>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</si>
  <si>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</si>
  <si>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</si>
  <si>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</si>
  <si>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</si>
  <si>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</si>
  <si>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</si>
  <si>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</si>
  <si>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</si>
  <si>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</si>
  <si>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</si>
  <si>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</si>
  <si>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</si>
  <si>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</si>
  <si>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</si>
  <si>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</si>
  <si>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</si>
  <si>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</si>
  <si>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</si>
  <si>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</si>
  <si>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</si>
  <si>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</si>
  <si>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</si>
  <si>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</si>
  <si>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</si>
  <si>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</si>
  <si>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</si>
  <si>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</si>
  <si>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</si>
  <si>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</si>
  <si>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</si>
  <si>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</si>
  <si>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</si>
  <si>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</si>
  <si>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</si>
  <si>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</si>
  <si>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</si>
  <si>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</si>
  <si>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</si>
  <si>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</si>
  <si>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</si>
  <si>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</si>
  <si>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</si>
  <si>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</si>
  <si>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</si>
  <si>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</si>
  <si>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</si>
  <si>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</si>
  <si>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</si>
  <si>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</si>
  <si>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</si>
  <si>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</si>
  <si>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</si>
  <si>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</si>
  <si>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</si>
  <si>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</si>
  <si>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</si>
  <si>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</si>
  <si>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</si>
  <si>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</si>
  <si>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</si>
  <si>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</si>
  <si>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</si>
  <si>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</si>
  <si>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</si>
  <si>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</si>
  <si>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</si>
  <si>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</si>
  <si>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</si>
  <si>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</si>
  <si>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</si>
  <si>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</si>
  <si>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</si>
  <si>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</si>
  <si>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</si>
  <si>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</si>
  <si>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</si>
  <si>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</si>
  <si>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</si>
  <si>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</si>
  <si>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</si>
  <si>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</si>
  <si>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</si>
  <si>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</si>
  <si>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</si>
  <si>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</si>
  <si>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</si>
  <si>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</si>
  <si>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</si>
  <si>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</si>
  <si>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</si>
  <si>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</si>
  <si>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</si>
  <si>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</si>
  <si>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</si>
  <si>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</si>
  <si>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</si>
  <si>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</si>
  <si>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</si>
  <si>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</si>
  <si>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</si>
  <si>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</si>
  <si>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</si>
  <si>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</si>
  <si>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</si>
  <si>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</si>
  <si>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</si>
  <si>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</si>
  <si>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</si>
  <si>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</si>
  <si>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</si>
  <si>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</si>
  <si>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</si>
  <si>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</si>
  <si>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</si>
  <si>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</si>
  <si>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</si>
  <si>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</si>
  <si>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</si>
  <si>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</si>
  <si>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</si>
  <si>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</si>
  <si>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</si>
  <si>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</si>
  <si>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</si>
  <si>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</si>
  <si>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</si>
  <si>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</si>
  <si>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</si>
  <si>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</si>
  <si>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</si>
  <si>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</si>
  <si>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</si>
  <si>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</si>
  <si>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</si>
  <si>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</si>
  <si>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</si>
  <si>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</si>
  <si>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</si>
  <si>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</si>
  <si>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</si>
  <si>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</si>
  <si>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</si>
  <si>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</si>
  <si>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</si>
  <si>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</si>
  <si>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</si>
  <si>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</si>
  <si>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</si>
  <si>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</si>
  <si>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</si>
  <si>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</si>
  <si>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</si>
  <si>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</si>
  <si>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</si>
  <si>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</si>
  <si>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</si>
  <si>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</si>
  <si>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</si>
  <si>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</si>
  <si>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</si>
  <si>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</si>
  <si>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</si>
  <si>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</si>
  <si>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</si>
  <si>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</si>
  <si>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</si>
  <si>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</si>
  <si>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</si>
  <si>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</si>
  <si>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</si>
  <si>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</si>
  <si>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</si>
  <si>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</si>
  <si>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</si>
  <si>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</si>
  <si>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</si>
  <si>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</si>
  <si>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</si>
  <si>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</si>
  <si>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</si>
  <si>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</si>
  <si>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</si>
  <si>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</si>
  <si>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</si>
  <si>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</si>
  <si>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</si>
  <si>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</si>
  <si>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</si>
  <si>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</si>
  <si>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</si>
  <si>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</si>
  <si>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</si>
  <si>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</si>
  <si>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</si>
  <si>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</si>
  <si>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</si>
  <si>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</si>
  <si>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</si>
  <si>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</si>
  <si>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</si>
  <si>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</si>
  <si>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</si>
  <si>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</si>
  <si>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</si>
  <si>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</si>
  <si>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</si>
  <si>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</si>
  <si>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</si>
  <si>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</si>
  <si>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</si>
  <si>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</si>
  <si>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</si>
  <si>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</si>
  <si>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</si>
  <si>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</si>
  <si>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</si>
  <si>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</si>
  <si>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</si>
  <si>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</si>
  <si>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</si>
  <si>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</si>
  <si>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</si>
  <si>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</si>
  <si>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</si>
  <si>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</si>
  <si>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</si>
  <si>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</si>
  <si>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</si>
  <si>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</si>
  <si>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</si>
  <si>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</si>
  <si>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</si>
  <si>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</si>
  <si>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</si>
  <si>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</si>
  <si>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</si>
  <si>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</si>
  <si>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</si>
  <si>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</si>
  <si>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</si>
  <si>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</si>
  <si>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</si>
  <si>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</si>
  <si>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</si>
  <si>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</si>
  <si>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</si>
  <si>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</si>
  <si>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</si>
  <si>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</si>
  <si>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</si>
  <si>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</si>
  <si>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</si>
  <si>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</si>
  <si>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</si>
  <si>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</si>
  <si>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</si>
  <si>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</si>
  <si>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</si>
  <si>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</si>
  <si>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</si>
  <si>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</si>
  <si>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</si>
  <si>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</si>
  <si>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</si>
  <si>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</si>
  <si>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</si>
  <si>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</si>
  <si>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</si>
  <si>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</si>
  <si>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</si>
  <si>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</si>
  <si>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</si>
  <si>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</si>
  <si>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</si>
  <si>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</si>
  <si>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</si>
  <si>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</si>
  <si>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</si>
  <si>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</si>
  <si>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</si>
  <si>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</si>
  <si>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</si>
  <si>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</si>
  <si>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</si>
  <si>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</si>
  <si>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</si>
  <si>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</si>
  <si>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</si>
  <si>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</si>
  <si>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</si>
  <si>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</si>
  <si>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</si>
  <si>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</si>
  <si>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</si>
  <si>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</si>
  <si>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</si>
  <si>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</si>
  <si>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</si>
  <si>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</si>
  <si>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</si>
  <si>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</si>
  <si>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</si>
  <si>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</si>
  <si>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</si>
  <si>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</si>
  <si>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</si>
  <si>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</si>
  <si>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</si>
  <si>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</si>
  <si>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</si>
  <si>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</si>
  <si>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</si>
  <si>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</si>
  <si>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</si>
  <si>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</si>
  <si>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</si>
  <si>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</si>
  <si>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</si>
  <si>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</si>
  <si>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</si>
  <si>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</si>
  <si>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</si>
  <si>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</si>
  <si>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</si>
  <si>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</si>
  <si>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</si>
  <si>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</si>
  <si>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</si>
  <si>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</si>
  <si>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</si>
  <si>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</si>
  <si>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</si>
  <si>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</si>
  <si>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</si>
  <si>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</si>
  <si>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</si>
  <si>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</si>
  <si>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</si>
  <si>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</si>
  <si>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</si>
  <si>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</si>
  <si>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</si>
  <si>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</si>
  <si>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</si>
  <si>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</si>
  <si>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</si>
  <si>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</si>
  <si>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</si>
  <si>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</si>
  <si>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</si>
  <si>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</si>
  <si>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</si>
  <si>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</si>
  <si>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</si>
  <si>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</si>
  <si>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</si>
  <si>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</si>
  <si>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</si>
  <si>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</si>
  <si>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</si>
  <si>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</si>
  <si>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</si>
  <si>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</si>
  <si>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</si>
  <si>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</si>
  <si>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</si>
  <si>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</si>
  <si>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</si>
  <si>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</si>
  <si>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</si>
  <si>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</si>
  <si>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</si>
  <si>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</si>
  <si>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</si>
  <si>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</si>
  <si>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</si>
  <si>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</si>
  <si>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</si>
  <si>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</si>
  <si>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</si>
  <si>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</si>
  <si>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</si>
  <si>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</si>
  <si>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</si>
  <si>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</si>
  <si>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</si>
  <si>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</si>
  <si>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</si>
  <si>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</si>
  <si>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</si>
  <si>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</si>
  <si>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</si>
  <si>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</si>
  <si>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</si>
  <si>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</si>
  <si>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</si>
  <si>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</si>
  <si>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</si>
  <si>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</si>
  <si>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</si>
  <si>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</si>
  <si>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</si>
  <si>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</si>
  <si>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</si>
  <si>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</si>
  <si>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</si>
  <si>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</si>
  <si>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</si>
  <si>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</si>
  <si>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</si>
  <si>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</si>
  <si>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</si>
  <si>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</si>
  <si>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</si>
  <si>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</si>
  <si>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</si>
  <si>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</si>
  <si>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</si>
  <si>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</si>
  <si>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</si>
  <si>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</si>
  <si>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</si>
  <si>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</si>
  <si>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</si>
  <si>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</si>
  <si>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</si>
  <si>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</si>
  <si>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</si>
  <si>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</si>
  <si>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</si>
  <si>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</si>
  <si>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</si>
  <si>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</si>
  <si>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</si>
  <si>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</si>
  <si>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</si>
  <si>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</si>
  <si>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</si>
  <si>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</si>
  <si>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</si>
  <si>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</si>
  <si>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</si>
  <si>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</si>
  <si>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</si>
  <si>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</si>
  <si>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</si>
  <si>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</si>
  <si>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</si>
  <si>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</si>
  <si>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</si>
  <si>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</si>
  <si>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</si>
  <si>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</si>
  <si>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</si>
  <si>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</si>
  <si>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</si>
  <si>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</si>
  <si>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</si>
  <si>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</si>
  <si>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</si>
  <si>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</si>
  <si>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</si>
  <si>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</si>
  <si>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</si>
  <si>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</si>
  <si>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</si>
  <si>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</si>
  <si>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</si>
  <si>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</si>
  <si>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</si>
  <si>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</si>
  <si>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</si>
  <si>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</si>
  <si>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</si>
  <si>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</si>
  <si>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</si>
  <si>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</si>
  <si>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</si>
  <si>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</si>
  <si>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</si>
  <si>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</si>
  <si>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</si>
  <si>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</si>
  <si>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</si>
  <si>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</si>
  <si>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</si>
  <si>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</si>
  <si>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</si>
  <si>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</si>
  <si>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</si>
  <si>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</si>
  <si>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</si>
  <si>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</si>
  <si>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</si>
  <si>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</si>
  <si>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</si>
  <si>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</si>
  <si>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</si>
  <si>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</si>
  <si>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</si>
  <si>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</si>
  <si>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</si>
  <si>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</si>
  <si>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</si>
  <si>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</si>
  <si>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</si>
  <si>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</si>
  <si>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</si>
  <si>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</si>
  <si>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</si>
  <si>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</si>
  <si>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</si>
  <si>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</si>
  <si>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</si>
  <si>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</si>
  <si>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</si>
  <si>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</si>
  <si>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</si>
  <si>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</si>
  <si>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</si>
  <si>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</si>
  <si>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</si>
  <si>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</si>
  <si>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</si>
  <si>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</si>
  <si>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</si>
  <si>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</si>
  <si>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</si>
  <si>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</si>
  <si>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</si>
  <si>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</si>
  <si>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</si>
  <si>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</si>
  <si>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</si>
  <si>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</si>
  <si>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</si>
  <si>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</si>
  <si>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</si>
  <si>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</si>
  <si>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</si>
  <si>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</si>
  <si>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</si>
  <si>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</si>
  <si>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</si>
  <si>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</si>
  <si>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</si>
  <si>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</si>
  <si>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</si>
  <si>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</si>
  <si>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</si>
  <si>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</si>
  <si>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</si>
  <si>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</si>
  <si>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</si>
  <si>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</si>
  <si>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</si>
  <si>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</si>
  <si>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</si>
  <si>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</si>
  <si>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</si>
  <si>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</si>
  <si>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</si>
  <si>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</si>
  <si>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</si>
  <si>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</si>
  <si>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</si>
  <si>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</si>
  <si>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</si>
  <si>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</si>
  <si>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</si>
  <si>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</si>
  <si>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</si>
  <si>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</si>
  <si>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</si>
  <si>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</si>
  <si>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</si>
  <si>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</si>
  <si>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</si>
  <si>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</si>
  <si>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</si>
  <si>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</si>
  <si>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</si>
  <si>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</si>
  <si>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</si>
  <si>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</si>
  <si>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</si>
  <si>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</si>
  <si>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</si>
  <si>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</si>
  <si>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</si>
  <si>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</si>
  <si>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</si>
  <si>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</si>
  <si>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</si>
  <si>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</si>
  <si>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</si>
  <si>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</si>
  <si>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</si>
  <si>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</si>
  <si>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</si>
  <si>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</si>
  <si>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</si>
  <si>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</si>
  <si>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</si>
  <si>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</si>
  <si>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</si>
  <si>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</si>
  <si>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</si>
  <si>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</si>
  <si>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</si>
  <si>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</si>
  <si>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</si>
  <si>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</si>
  <si>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</si>
  <si>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</si>
  <si>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</si>
  <si>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</si>
  <si>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</si>
  <si>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</si>
  <si>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</si>
  <si>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</si>
  <si>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</si>
  <si>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</si>
  <si>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</si>
  <si>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</si>
  <si>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</si>
  <si>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</si>
  <si>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</si>
  <si>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</si>
  <si>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</si>
  <si>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</si>
  <si>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</si>
  <si>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</si>
  <si>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</si>
  <si>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</si>
  <si>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</si>
  <si>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</si>
  <si>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</si>
  <si>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</si>
  <si>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</si>
  <si>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</si>
  <si>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</si>
  <si>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</si>
  <si>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</si>
  <si>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</si>
  <si>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</si>
  <si>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</si>
  <si>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</si>
  <si>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</si>
  <si>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</si>
  <si>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</si>
  <si>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</si>
  <si>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</si>
  <si>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</si>
  <si>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</si>
  <si>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</si>
  <si>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</si>
  <si>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</si>
  <si>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</si>
  <si>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</si>
  <si>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</si>
  <si>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</si>
  <si>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</si>
  <si>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</si>
  <si>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</si>
  <si>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</si>
  <si>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</si>
  <si>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</si>
  <si>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</si>
  <si>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</si>
  <si>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</si>
  <si>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</si>
  <si>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</si>
  <si>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</si>
  <si>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</si>
  <si>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</si>
  <si>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</si>
  <si>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</si>
  <si>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</si>
  <si>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</si>
  <si>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</si>
  <si>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</si>
  <si>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</si>
  <si>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</si>
  <si>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</si>
  <si>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</si>
  <si>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</si>
  <si>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</si>
  <si>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</si>
  <si>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</si>
  <si>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</si>
  <si>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</si>
  <si>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</si>
  <si>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</si>
  <si>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</si>
  <si>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</si>
  <si>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</si>
  <si>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</si>
  <si>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</si>
  <si>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</si>
  <si>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</si>
  <si>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</si>
  <si>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</si>
  <si>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</si>
  <si>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</si>
  <si>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</si>
  <si>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</si>
  <si>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</si>
  <si>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</si>
  <si>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</si>
  <si>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</si>
  <si>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</si>
  <si>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</si>
  <si>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</si>
  <si>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</si>
  <si>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</si>
  <si>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</si>
  <si>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</si>
  <si>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</si>
  <si>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</si>
  <si>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</si>
  <si>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</si>
  <si>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</si>
  <si>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</si>
  <si>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</si>
  <si>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</si>
  <si>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</si>
  <si>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</si>
  <si>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</si>
  <si>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</si>
  <si>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</si>
  <si>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</si>
  <si>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</si>
  <si>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</si>
  <si>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</si>
  <si>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</si>
  <si>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</si>
  <si>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</si>
  <si>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</si>
  <si>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</si>
  <si>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</si>
  <si>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</si>
  <si>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</si>
  <si>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</si>
  <si>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</si>
  <si>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</si>
  <si>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</si>
  <si>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</si>
  <si>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</si>
  <si>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</si>
  <si>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</si>
  <si>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</si>
  <si>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</si>
  <si>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</si>
  <si>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</si>
  <si>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</si>
  <si>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</si>
  <si>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</si>
  <si>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</si>
  <si>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</si>
  <si>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</si>
  <si>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</si>
  <si>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</si>
  <si>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</si>
  <si>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</si>
  <si>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</si>
  <si>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</si>
  <si>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</si>
  <si>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</si>
  <si>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</si>
  <si>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</si>
  <si>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</si>
  <si>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</si>
  <si>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</si>
  <si>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</si>
  <si>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</si>
  <si>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</si>
  <si>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</si>
  <si>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</si>
  <si>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</si>
  <si>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</si>
  <si>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</si>
  <si>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</si>
  <si>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</si>
  <si>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</si>
  <si>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</si>
  <si>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</si>
  <si>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</si>
  <si>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</si>
  <si>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</si>
  <si>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</si>
  <si>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</si>
  <si>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</si>
  <si>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</si>
  <si>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</si>
  <si>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</si>
  <si>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</si>
  <si>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</si>
  <si>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</si>
  <si>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</si>
  <si>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</si>
  <si>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</si>
  <si>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</si>
  <si>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</si>
  <si>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</si>
  <si>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</si>
  <si>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</si>
  <si>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</si>
  <si>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</si>
  <si>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</si>
  <si>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</si>
  <si>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</si>
  <si>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</si>
  <si>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</si>
  <si>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</si>
  <si>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</si>
  <si>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</si>
  <si>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</si>
  <si>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</si>
  <si>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</si>
  <si>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</si>
  <si>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</si>
  <si>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</si>
  <si>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</si>
  <si>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</si>
  <si>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</si>
  <si>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</si>
  <si>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</si>
  <si>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</si>
  <si>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</si>
  <si>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</si>
  <si>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</si>
  <si>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</si>
  <si>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</si>
  <si>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</si>
  <si>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</si>
  <si>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</si>
  <si>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</si>
  <si>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</si>
  <si>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</si>
  <si>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</si>
  <si>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</si>
  <si>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</si>
  <si>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</si>
  <si>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</si>
  <si>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</si>
  <si>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</si>
  <si>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</si>
  <si>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</si>
  <si>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</si>
  <si>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</si>
  <si>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</si>
  <si>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</si>
  <si>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</si>
  <si>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</si>
  <si>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</si>
  <si>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</si>
  <si>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</si>
  <si>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</si>
  <si>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</si>
  <si>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</si>
  <si>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</si>
  <si>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</si>
  <si>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</si>
  <si>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</si>
  <si>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</si>
  <si>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</si>
  <si>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</si>
  <si>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</si>
  <si>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</si>
  <si>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</si>
  <si>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</si>
  <si>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</si>
  <si>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</si>
  <si>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</si>
  <si>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</si>
  <si>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</si>
  <si>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</si>
  <si>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</si>
  <si>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</si>
  <si>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</si>
  <si>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</si>
  <si>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</si>
  <si>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</si>
  <si>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</si>
  <si>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</si>
  <si>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</si>
  <si>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</si>
  <si>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</si>
  <si>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</si>
  <si>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</si>
  <si>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</si>
  <si>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</si>
  <si>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</si>
  <si>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</si>
  <si>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</si>
  <si>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</si>
  <si>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</si>
  <si>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</si>
  <si>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</si>
  <si>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</si>
  <si>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</si>
  <si>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</si>
  <si>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</si>
  <si>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</si>
  <si>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</si>
  <si>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</si>
  <si>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</si>
  <si>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</si>
  <si>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</si>
  <si>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</si>
  <si>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</si>
  <si>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</si>
  <si>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</si>
  <si>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</si>
  <si>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</si>
  <si>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</si>
  <si>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</si>
  <si>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</si>
  <si>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</si>
  <si>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</si>
  <si>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</si>
  <si>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</si>
  <si>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</si>
  <si>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</si>
  <si>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</si>
  <si>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</si>
  <si>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</si>
  <si>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</si>
  <si>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</si>
  <si>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</si>
  <si>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</si>
  <si>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</si>
  <si>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</si>
  <si>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</si>
  <si>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</si>
  <si>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</si>
  <si>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</si>
  <si>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</si>
  <si>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</si>
  <si>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</si>
  <si>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</si>
  <si>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</si>
  <si>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</si>
  <si>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</si>
  <si>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</si>
  <si>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</si>
  <si>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</si>
  <si>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</si>
  <si>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</si>
  <si>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</si>
  <si>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</si>
  <si>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</si>
  <si>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</si>
  <si>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</si>
  <si>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</si>
  <si>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</si>
  <si>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</si>
  <si>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</si>
  <si>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</si>
  <si>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</si>
  <si>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</si>
  <si>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</si>
  <si>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</si>
  <si>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</si>
  <si>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</si>
  <si>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</si>
  <si>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</si>
  <si>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</si>
  <si>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</si>
  <si>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</si>
  <si>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</si>
  <si>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</si>
  <si>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</si>
  <si>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</si>
  <si>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</si>
  <si>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</si>
  <si>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</si>
  <si>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</si>
  <si>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</si>
  <si>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</si>
  <si>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</si>
  <si>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</si>
  <si>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</si>
  <si>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</si>
  <si>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</si>
  <si>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</si>
  <si>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</si>
  <si>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</si>
  <si>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</si>
  <si>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</si>
  <si>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</si>
  <si>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</si>
  <si>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</si>
  <si>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</si>
  <si>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</si>
  <si>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</si>
  <si>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</si>
  <si>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</si>
  <si>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</si>
  <si>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</si>
  <si>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</si>
  <si>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</si>
  <si>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</si>
  <si>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</si>
  <si>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</si>
  <si>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</si>
  <si>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</si>
  <si>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</si>
  <si>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</si>
  <si>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</si>
  <si>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</si>
  <si>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</si>
  <si>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</si>
  <si>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</si>
  <si>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</si>
  <si>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</si>
  <si>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</si>
  <si>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</si>
  <si>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</si>
  <si>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</si>
  <si>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</si>
  <si>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</si>
  <si>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</si>
  <si>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</si>
  <si>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</si>
  <si>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</si>
  <si>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</si>
  <si>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</si>
  <si>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</si>
  <si>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</si>
  <si>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</si>
  <si>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</si>
  <si>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</si>
  <si>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</si>
  <si>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</si>
  <si>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</si>
  <si>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</si>
  <si>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</si>
  <si>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</si>
  <si>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</si>
  <si>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</si>
  <si>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</si>
  <si>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</si>
  <si>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</si>
  <si>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</si>
  <si>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</si>
  <si>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</si>
  <si>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</si>
  <si>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</si>
  <si>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</si>
  <si>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</si>
  <si>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</si>
  <si>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</si>
  <si>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</si>
  <si>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</si>
  <si>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</si>
  <si>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</si>
  <si>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</si>
  <si>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</si>
  <si>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</si>
  <si>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</si>
  <si>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</si>
  <si>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</si>
  <si>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</si>
  <si>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</si>
  <si>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</si>
  <si>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</si>
  <si>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</si>
  <si>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</si>
  <si>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</si>
  <si>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</si>
  <si>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</si>
  <si>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</si>
  <si>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</si>
  <si>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</si>
  <si>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</si>
  <si>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</si>
  <si>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</si>
  <si>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</si>
  <si>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</si>
  <si>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</si>
  <si>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</si>
  <si>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</si>
  <si>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</si>
  <si>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</si>
  <si>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</si>
  <si>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</si>
  <si>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</si>
  <si>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</si>
  <si>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</si>
  <si>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</si>
  <si>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</si>
  <si>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</si>
  <si>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</si>
  <si>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</si>
  <si>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</si>
  <si>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</si>
  <si>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</si>
  <si>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</si>
  <si>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</si>
  <si>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</si>
  <si>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</si>
  <si>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</si>
  <si>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</si>
  <si>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</si>
  <si>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</si>
  <si>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</si>
  <si>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</si>
  <si>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</si>
  <si>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</si>
  <si>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</si>
  <si>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</si>
  <si>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</si>
  <si>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</si>
  <si>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</si>
  <si>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</si>
  <si>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</si>
  <si>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</si>
  <si>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</si>
  <si>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</si>
  <si>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</si>
  <si>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</si>
  <si>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</si>
  <si>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</si>
  <si>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</si>
  <si>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</si>
  <si>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</si>
  <si>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</si>
  <si>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</si>
  <si>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</si>
  <si>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</si>
  <si>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</si>
  <si>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</si>
  <si>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</si>
  <si>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</si>
  <si>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</si>
  <si>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</si>
  <si>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</si>
  <si>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</si>
  <si>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</si>
  <si>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</si>
  <si>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</si>
  <si>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</si>
  <si>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</si>
  <si>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</si>
  <si>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</si>
  <si>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</si>
  <si>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</si>
  <si>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</si>
  <si>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</si>
  <si>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</si>
  <si>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</si>
  <si>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</si>
  <si>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</si>
  <si>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</si>
  <si>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</si>
  <si>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</si>
  <si>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</si>
  <si>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</si>
  <si>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</si>
  <si>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</si>
  <si>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</si>
  <si>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</si>
  <si>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</si>
  <si>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</si>
  <si>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</si>
  <si>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</si>
  <si>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</si>
  <si>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</si>
  <si>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</si>
  <si>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</si>
  <si>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</si>
  <si>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</si>
  <si>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</si>
  <si>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</si>
  <si>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</si>
  <si>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</si>
  <si>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</si>
  <si>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</si>
  <si>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</si>
  <si>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</si>
  <si>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</si>
  <si>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</si>
  <si>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</si>
  <si>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</si>
  <si>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</si>
  <si>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</si>
  <si>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</si>
  <si>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</si>
  <si>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</si>
  <si>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</si>
  <si>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</si>
  <si>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</si>
  <si>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</si>
  <si>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</si>
  <si>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</si>
  <si>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</si>
  <si>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</si>
  <si>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</si>
  <si>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</si>
  <si>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</si>
  <si>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</si>
  <si>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</si>
  <si>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</si>
  <si>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</si>
  <si>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</si>
  <si>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</si>
  <si>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</si>
  <si>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</si>
  <si>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</si>
  <si>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</si>
  <si>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</si>
  <si>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</si>
  <si>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</si>
  <si>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</si>
  <si>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</si>
  <si>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</si>
  <si>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</si>
  <si>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</si>
  <si>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</si>
  <si>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</si>
  <si>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</si>
  <si>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</si>
  <si>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</si>
  <si>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</si>
  <si>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</si>
  <si>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</si>
  <si>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</si>
  <si>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</si>
  <si>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</si>
  <si>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</si>
  <si>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</si>
  <si>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</si>
  <si>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</si>
  <si>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</si>
  <si>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</si>
  <si>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</si>
  <si>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</si>
  <si>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</si>
  <si>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</si>
  <si>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</si>
  <si>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</si>
  <si>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</si>
  <si>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</si>
  <si>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</si>
  <si>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</si>
  <si>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</si>
  <si>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</si>
  <si>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</si>
  <si>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</si>
  <si>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</si>
  <si>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</si>
  <si>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</si>
  <si>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</si>
  <si>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</si>
  <si>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</si>
  <si>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</si>
  <si>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</si>
  <si>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</si>
  <si>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</si>
  <si>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</si>
  <si>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</si>
  <si>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</si>
  <si>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</si>
  <si>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</si>
  <si>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</si>
  <si>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</si>
  <si>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</si>
  <si>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</si>
  <si>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</si>
  <si>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</si>
  <si>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</si>
  <si>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</si>
  <si>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</si>
  <si>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</si>
  <si>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</si>
  <si>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</si>
  <si>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</si>
  <si>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</si>
  <si>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</si>
  <si>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</si>
  <si>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</si>
  <si>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</si>
  <si>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</si>
  <si>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</si>
  <si>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</si>
  <si>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</si>
  <si>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</si>
  <si>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</si>
  <si>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</si>
  <si>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</si>
  <si>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</si>
  <si>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</si>
  <si>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</si>
  <si>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</si>
  <si>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</si>
  <si>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</si>
  <si>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</si>
  <si>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</si>
  <si>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</si>
  <si>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</si>
  <si>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</si>
  <si>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</si>
  <si>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</si>
  <si>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</si>
  <si>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</si>
  <si>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</si>
  <si>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</si>
  <si>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</si>
  <si>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</si>
  <si>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</si>
  <si>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</si>
  <si>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</si>
  <si>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</si>
  <si>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</si>
  <si>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</si>
  <si>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</si>
  <si>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</si>
  <si>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</si>
  <si>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</si>
  <si>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</si>
  <si>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</si>
  <si>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</si>
  <si>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</si>
  <si>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</si>
  <si>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</si>
  <si>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</si>
  <si>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</si>
  <si>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</si>
  <si>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</si>
  <si>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</si>
  <si>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</si>
  <si>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</si>
  <si>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</si>
  <si>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</si>
  <si>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</si>
  <si>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</si>
  <si>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</si>
  <si>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</si>
  <si>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</si>
  <si>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</si>
  <si>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</si>
  <si>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</si>
  <si>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</si>
  <si>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</si>
  <si>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</si>
  <si>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</si>
  <si>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</si>
  <si>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</si>
  <si>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</si>
  <si>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</si>
  <si>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</si>
  <si>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</si>
  <si>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</si>
  <si>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</si>
  <si>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</si>
  <si>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</si>
  <si>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</si>
  <si>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</si>
  <si>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</si>
  <si>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</si>
  <si>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</si>
  <si>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</si>
  <si>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</si>
  <si>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</si>
  <si>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</si>
  <si>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</si>
  <si>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</si>
  <si>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</si>
  <si>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</si>
  <si>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</si>
  <si>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</si>
  <si>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</si>
  <si>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</si>
  <si>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</si>
  <si>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</si>
  <si>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</si>
  <si>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</si>
  <si>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</si>
  <si>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</si>
  <si>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</si>
  <si>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</si>
  <si>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</si>
  <si>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</si>
  <si>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</si>
  <si>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</si>
  <si>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</si>
  <si>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</si>
  <si>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</si>
  <si>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</si>
  <si>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</si>
  <si>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</si>
  <si>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</si>
  <si>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</si>
  <si>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</si>
  <si>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</si>
  <si>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</si>
  <si>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</si>
  <si>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</si>
  <si>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</si>
  <si>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</si>
  <si>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</si>
  <si>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</si>
  <si>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</si>
  <si>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</si>
  <si>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</si>
  <si>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</si>
  <si>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</si>
  <si>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</si>
  <si>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</si>
  <si>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</si>
  <si>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</si>
  <si>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</si>
  <si>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</si>
  <si>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</si>
  <si>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</si>
  <si>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</si>
  <si>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</si>
  <si>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</si>
  <si>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</si>
  <si>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</si>
  <si>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</si>
  <si>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</si>
  <si>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</si>
  <si>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</si>
  <si>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</si>
  <si>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</si>
  <si>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</si>
  <si>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</si>
  <si>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</si>
  <si>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</si>
  <si>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</si>
  <si>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</si>
  <si>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</si>
  <si>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</si>
  <si>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</si>
  <si>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</si>
  <si>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</si>
  <si>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</si>
  <si>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</si>
  <si>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</si>
  <si>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</si>
  <si>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</si>
  <si>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</si>
  <si>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</si>
  <si>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</si>
  <si>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</si>
  <si>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</si>
  <si>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</si>
  <si>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</si>
  <si>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</si>
  <si>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</si>
  <si>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</si>
  <si>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</si>
  <si>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</si>
  <si>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</si>
  <si>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</si>
  <si>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</si>
  <si>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</si>
  <si>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</si>
  <si>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</si>
  <si>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</si>
  <si>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</si>
  <si>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</si>
  <si>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</si>
  <si>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</si>
  <si>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</si>
  <si>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</si>
  <si>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</si>
  <si>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</si>
  <si>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</si>
  <si>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</si>
  <si>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</si>
  <si>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</si>
  <si>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</si>
  <si>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</si>
  <si>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</si>
  <si>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</si>
  <si>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</si>
  <si>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</si>
  <si>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</si>
  <si>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</si>
  <si>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</si>
  <si>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</si>
  <si>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</si>
  <si>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</si>
  <si>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</si>
  <si>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</si>
  <si>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</si>
  <si>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</si>
  <si>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</si>
  <si>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</si>
  <si>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</si>
  <si>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</si>
  <si>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</si>
  <si>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</si>
  <si>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</si>
  <si>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</si>
  <si>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</si>
  <si>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</si>
  <si>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</si>
  <si>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</si>
  <si>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</si>
  <si>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</si>
  <si>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</si>
  <si>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</si>
  <si>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</si>
  <si>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</si>
  <si>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</si>
  <si>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</si>
  <si>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</si>
  <si>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</si>
  <si>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</si>
  <si>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</si>
  <si>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</si>
  <si>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</si>
  <si>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</si>
  <si>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</si>
  <si>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</si>
  <si>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</si>
  <si>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</si>
  <si>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</si>
  <si>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</si>
  <si>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</si>
  <si>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</si>
  <si>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</si>
  <si>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</si>
  <si>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</si>
  <si>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</si>
  <si>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</si>
  <si>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</si>
  <si>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</si>
  <si>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</si>
  <si>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</si>
  <si>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</si>
  <si>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</si>
  <si>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</si>
  <si>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</si>
  <si>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</si>
  <si>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</si>
  <si>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</si>
  <si>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</si>
  <si>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</si>
  <si>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</si>
  <si>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</si>
  <si>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</si>
  <si>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</si>
  <si>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</si>
  <si>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</si>
  <si>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</si>
  <si>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</si>
  <si>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</si>
  <si>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</si>
  <si>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</si>
  <si>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</si>
  <si>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</si>
  <si>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</si>
  <si>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</si>
  <si>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</si>
  <si>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</si>
  <si>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</si>
  <si>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</si>
  <si>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</si>
  <si>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</si>
  <si>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</si>
  <si>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</si>
  <si>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</si>
  <si>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</si>
  <si>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</si>
  <si>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</si>
  <si>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</si>
  <si>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</si>
  <si>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</si>
  <si>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</si>
  <si>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</si>
  <si>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</si>
  <si>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</si>
  <si>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</si>
  <si>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</si>
  <si>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</si>
  <si>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</si>
  <si>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</si>
  <si>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</si>
  <si>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</si>
  <si>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</si>
  <si>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</si>
  <si>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</si>
  <si>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</si>
  <si>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</si>
  <si>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</si>
  <si>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</si>
  <si>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</si>
  <si>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</si>
  <si>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</si>
  <si>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</si>
  <si>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</si>
  <si>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</si>
  <si>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</si>
  <si>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</si>
  <si>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</si>
  <si>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</si>
  <si>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</si>
  <si>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</si>
  <si>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</si>
  <si>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</si>
  <si>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</si>
  <si>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</si>
  <si>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</si>
  <si>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</si>
  <si>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</si>
  <si>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</si>
  <si>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</si>
  <si>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</si>
  <si>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</si>
  <si>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</si>
  <si>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</si>
  <si>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</si>
  <si>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</si>
  <si>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</si>
  <si>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</si>
  <si>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</si>
  <si>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</si>
  <si>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</si>
  <si>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</si>
  <si>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</si>
  <si>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</si>
  <si>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</si>
  <si>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</si>
  <si>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</si>
  <si>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</si>
  <si>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</si>
  <si>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</si>
  <si>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</si>
  <si>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</si>
  <si>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</si>
  <si>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</si>
  <si>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</si>
  <si>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</si>
  <si>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</si>
  <si>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</si>
  <si>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</si>
  <si>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</si>
  <si>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</si>
  <si>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</si>
  <si>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</si>
  <si>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</si>
  <si>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</si>
  <si>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</si>
  <si>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</si>
  <si>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</si>
  <si>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</si>
  <si>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</si>
  <si>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</si>
  <si>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</si>
  <si>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</si>
  <si>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</si>
  <si>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</si>
  <si>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</si>
  <si>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</si>
  <si>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</si>
  <si>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</si>
  <si>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</si>
  <si>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</si>
  <si>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</si>
  <si>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</si>
  <si>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</si>
  <si>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</si>
  <si>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</si>
  <si>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</si>
  <si>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</si>
  <si>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</si>
  <si>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</si>
  <si>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</si>
  <si>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</si>
  <si>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</si>
  <si>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</si>
  <si>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</si>
  <si>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</si>
  <si>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</si>
  <si>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</si>
  <si>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</si>
  <si>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</si>
  <si>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</si>
  <si>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</si>
  <si>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</si>
  <si>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</si>
  <si>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</si>
  <si>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</si>
  <si>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</si>
  <si>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</si>
  <si>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</si>
  <si>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</si>
  <si>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</si>
  <si>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</si>
  <si>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</si>
  <si>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</si>
  <si>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</si>
  <si>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</si>
  <si>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</si>
  <si>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</si>
  <si>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</si>
  <si>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</si>
  <si>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</si>
  <si>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</si>
  <si>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</si>
  <si>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</si>
  <si>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</si>
  <si>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</si>
  <si>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</si>
  <si>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</si>
  <si>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</si>
  <si>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</si>
  <si>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</si>
  <si>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</si>
  <si>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</si>
  <si>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</si>
  <si>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</si>
  <si>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</si>
  <si>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</si>
  <si>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</si>
  <si>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</si>
  <si>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</si>
  <si>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</si>
  <si>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</si>
  <si>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</si>
  <si>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</si>
  <si>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</si>
  <si>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</si>
  <si>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</si>
  <si>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</si>
  <si>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</si>
  <si>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</si>
  <si>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</si>
  <si>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</si>
  <si>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</si>
  <si>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</si>
  <si>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</si>
  <si>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</si>
  <si>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</si>
  <si>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</si>
  <si>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</si>
  <si>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</si>
  <si>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</si>
  <si>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</si>
  <si>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</si>
  <si>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</si>
  <si>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</si>
  <si>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</si>
  <si>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</si>
  <si>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</si>
  <si>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</si>
  <si>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</si>
  <si>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</si>
  <si>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</si>
  <si>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</si>
  <si>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</si>
  <si>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</si>
  <si>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</si>
  <si>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</si>
  <si>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</si>
  <si>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</si>
  <si>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</si>
  <si>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</si>
  <si>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</si>
  <si>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</si>
  <si>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</si>
  <si>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</si>
  <si>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</si>
  <si>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</si>
  <si>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</si>
  <si>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</si>
  <si>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</si>
  <si>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</si>
  <si>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</si>
  <si>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</si>
  <si>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</si>
  <si>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</si>
  <si>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</si>
  <si>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</si>
  <si>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</si>
  <si>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</si>
  <si>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</si>
  <si>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</si>
  <si>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</si>
  <si>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</si>
  <si>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</si>
  <si>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</si>
  <si>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</si>
  <si>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</si>
  <si>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</si>
  <si>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</si>
  <si>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</si>
  <si>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</si>
  <si>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</si>
  <si>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</si>
  <si>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</si>
  <si>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</si>
  <si>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</si>
  <si>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</si>
  <si>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</si>
  <si>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</si>
  <si>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</si>
  <si>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</si>
  <si>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</si>
  <si>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</si>
  <si>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</si>
  <si>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</si>
  <si>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</si>
  <si>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</si>
  <si>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</si>
  <si>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</si>
  <si>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</si>
  <si>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</si>
  <si>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</si>
  <si>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</si>
  <si>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</si>
  <si>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</si>
  <si>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</si>
  <si>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</si>
  <si>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</si>
  <si>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</si>
  <si>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</si>
  <si>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</si>
  <si>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</si>
  <si>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</si>
  <si>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</si>
  <si>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</si>
  <si>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</si>
  <si>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</si>
  <si>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</si>
  <si>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</si>
  <si>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</si>
  <si>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</si>
  <si>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</si>
  <si>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</si>
  <si>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</si>
  <si>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</si>
  <si>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</si>
  <si>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</si>
  <si>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</si>
  <si>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</si>
  <si>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</si>
  <si>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</si>
  <si>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</si>
  <si>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</si>
  <si>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</si>
  <si>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</si>
  <si>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</si>
  <si>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</si>
  <si>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</si>
  <si>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</si>
  <si>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</si>
  <si>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</si>
  <si>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</si>
  <si>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</si>
  <si>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</si>
  <si>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</si>
  <si>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</si>
  <si>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</si>
  <si>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</si>
  <si>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</si>
  <si>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</si>
  <si>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</si>
  <si>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</si>
  <si>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</si>
  <si>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</si>
  <si>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</si>
  <si>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</si>
  <si>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</si>
  <si>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</si>
  <si>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</si>
  <si>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</si>
  <si>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</si>
  <si>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</si>
  <si>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</si>
  <si>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</si>
  <si>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</si>
  <si>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</si>
  <si>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</si>
  <si>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</si>
  <si>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</si>
  <si>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</si>
  <si>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</si>
  <si>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</si>
  <si>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</si>
  <si>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</si>
  <si>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</si>
  <si>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</si>
  <si>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</si>
  <si>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</si>
  <si>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</si>
  <si>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</si>
  <si>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</si>
  <si>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</si>
  <si>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</si>
  <si>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</si>
  <si>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</si>
  <si>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</si>
  <si>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</si>
  <si>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</si>
  <si>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</si>
  <si>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</si>
  <si>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</si>
  <si>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</si>
  <si>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</si>
  <si>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</si>
  <si>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</si>
  <si>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</si>
  <si>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</si>
  <si>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</si>
  <si>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</si>
  <si>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</si>
  <si>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</si>
  <si>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</si>
  <si>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</si>
  <si>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</si>
  <si>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</si>
  <si>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</si>
  <si>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</si>
  <si>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</si>
  <si>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</si>
  <si>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</si>
  <si>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</si>
  <si>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</si>
  <si>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</si>
  <si>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</si>
  <si>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</si>
  <si>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</si>
  <si>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</si>
  <si>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</si>
  <si>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</si>
  <si>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</si>
  <si>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</si>
  <si>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</si>
  <si>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</si>
  <si>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</si>
  <si>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</si>
  <si>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</si>
  <si>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</si>
  <si>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</si>
  <si>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</si>
  <si>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</si>
  <si>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</si>
  <si>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</si>
  <si>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</si>
  <si>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</si>
  <si>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</si>
  <si>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</si>
  <si>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</si>
  <si>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</si>
  <si>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</si>
  <si>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</si>
  <si>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</si>
  <si>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</si>
  <si>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</si>
  <si>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</si>
  <si>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</si>
  <si>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</si>
  <si>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</si>
  <si>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</si>
  <si>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</si>
  <si>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</si>
  <si>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</si>
  <si>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</si>
  <si>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</si>
  <si>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</si>
  <si>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</si>
  <si>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</si>
  <si>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</si>
  <si>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</si>
  <si>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</si>
  <si>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</si>
  <si>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</si>
  <si>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</si>
  <si>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</si>
  <si>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</si>
  <si>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</si>
  <si>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</si>
  <si>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</si>
  <si>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</si>
  <si>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</si>
  <si>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</si>
  <si>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</si>
  <si>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</si>
  <si>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</si>
  <si>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</si>
  <si>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</si>
  <si>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</si>
  <si>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</si>
  <si>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</si>
  <si>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</si>
  <si>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</si>
  <si>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</si>
  <si>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</si>
  <si>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</si>
  <si>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</si>
  <si>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</si>
  <si>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</si>
  <si>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</si>
  <si>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</si>
  <si>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</si>
  <si>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</si>
  <si>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</si>
  <si>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</si>
  <si>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</si>
  <si>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</si>
  <si>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</si>
  <si>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</si>
  <si>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</si>
  <si>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</si>
  <si>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</si>
  <si>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</si>
  <si>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</si>
  <si>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</si>
  <si>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</si>
  <si>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</si>
  <si>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</si>
  <si>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</si>
  <si>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</si>
  <si>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</si>
  <si>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</si>
  <si>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</si>
  <si>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</si>
  <si>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</si>
  <si>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</si>
  <si>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</si>
  <si>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</si>
  <si>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</si>
  <si>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</si>
  <si>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</si>
  <si>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</si>
  <si>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</si>
  <si>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</si>
  <si>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</si>
  <si>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</si>
  <si>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</si>
  <si>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</si>
  <si>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</si>
  <si>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</si>
  <si>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</si>
  <si>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</si>
  <si>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</si>
  <si>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</si>
  <si>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</si>
  <si>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</si>
  <si>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</si>
  <si>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</si>
  <si>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</si>
  <si>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</si>
  <si>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</si>
  <si>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</si>
  <si>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</si>
  <si>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</si>
  <si>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</si>
  <si>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</si>
  <si>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</si>
  <si>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</si>
  <si>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</si>
  <si>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</si>
  <si>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</si>
  <si>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</si>
  <si>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</si>
  <si>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</si>
  <si>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</si>
  <si>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</si>
  <si>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</si>
  <si>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</si>
  <si>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</si>
  <si>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</si>
  <si>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</si>
  <si>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</si>
  <si>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</si>
  <si>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</si>
  <si>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</si>
  <si>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</si>
  <si>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</si>
  <si>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</si>
  <si>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</si>
  <si>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</si>
  <si>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</si>
  <si>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</si>
  <si>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</si>
  <si>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</si>
  <si>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</si>
  <si>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</si>
  <si>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</si>
  <si>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</si>
  <si>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</si>
  <si>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</si>
  <si>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</si>
  <si>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</si>
  <si>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</si>
  <si>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</si>
  <si>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</si>
  <si>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</si>
  <si>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</si>
  <si>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</si>
  <si>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</si>
  <si>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</si>
  <si>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</si>
  <si>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</si>
  <si>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</si>
  <si>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</si>
  <si>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</si>
  <si>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</si>
  <si>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</si>
  <si>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</si>
  <si>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</si>
  <si>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</si>
  <si>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</si>
  <si>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</si>
  <si>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</si>
  <si>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</si>
  <si>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</si>
  <si>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</si>
  <si>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</si>
  <si>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</si>
  <si>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</si>
  <si>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</si>
  <si>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</si>
  <si>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</si>
  <si>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</si>
  <si>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</si>
  <si>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</si>
  <si>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</si>
  <si>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</si>
  <si>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</si>
  <si>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</si>
  <si>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</si>
  <si>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</si>
  <si>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</si>
  <si>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</si>
  <si>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</si>
  <si>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</si>
  <si>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</si>
  <si>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</si>
  <si>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</si>
  <si>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</si>
  <si>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</si>
  <si>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</si>
  <si>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</si>
  <si>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</si>
  <si>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</si>
  <si>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</si>
  <si>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</si>
  <si>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</si>
  <si>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</si>
  <si>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</si>
  <si>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</si>
  <si>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</si>
  <si>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</si>
  <si>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</si>
  <si>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</si>
  <si>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</si>
  <si>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</si>
  <si>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</si>
  <si>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</si>
  <si>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</si>
  <si>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</si>
  <si>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</si>
  <si>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</si>
  <si>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</si>
  <si>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</si>
  <si>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</si>
  <si>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</si>
  <si>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</si>
  <si>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</si>
  <si>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</si>
  <si>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</si>
  <si>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</si>
  <si>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</si>
  <si>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</si>
  <si>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</si>
  <si>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</si>
  <si>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</si>
  <si>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</si>
  <si>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</si>
  <si>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</si>
  <si>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</si>
  <si>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</si>
  <si>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</si>
  <si>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</si>
  <si>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</si>
  <si>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</si>
  <si>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</si>
  <si>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</si>
  <si>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</si>
  <si>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</si>
  <si>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</si>
  <si>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</si>
  <si>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</si>
  <si>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</si>
  <si>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</si>
  <si>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</si>
  <si>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</si>
  <si>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</si>
  <si>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</si>
  <si>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</si>
  <si>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</si>
  <si>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</si>
  <si>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</si>
  <si>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</si>
  <si>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</si>
  <si>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</si>
  <si>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</si>
  <si>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</si>
  <si>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</si>
  <si>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</si>
  <si>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</si>
  <si>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</si>
  <si>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</si>
  <si>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</si>
  <si>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</si>
  <si>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</si>
  <si>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</si>
  <si>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</si>
  <si>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</si>
  <si>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</si>
  <si>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</si>
  <si>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</si>
  <si>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</si>
  <si>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</si>
  <si>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</si>
  <si>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</si>
  <si>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</si>
  <si>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</si>
  <si>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</si>
  <si>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</si>
  <si>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</si>
  <si>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</si>
  <si>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</si>
  <si>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</si>
  <si>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</si>
  <si>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</si>
  <si>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</si>
  <si>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</si>
  <si>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</si>
  <si>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</si>
  <si>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</si>
  <si>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</si>
  <si>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</si>
  <si>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</si>
  <si>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</si>
  <si>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</si>
  <si>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</si>
  <si>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</si>
  <si>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</si>
  <si>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</si>
  <si>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</si>
  <si>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</si>
  <si>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</si>
  <si>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</si>
  <si>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</si>
  <si>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</si>
  <si>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</si>
  <si>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</si>
  <si>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</si>
  <si>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</si>
  <si>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</si>
  <si>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</si>
  <si>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</si>
  <si>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</si>
  <si>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</si>
  <si>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</si>
  <si>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</si>
  <si>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</si>
  <si>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</si>
  <si>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</si>
  <si>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</si>
  <si>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</si>
  <si>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</si>
  <si>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</si>
  <si>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</si>
  <si>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</si>
  <si>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</si>
  <si>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</si>
  <si>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</si>
  <si>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</si>
  <si>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</si>
  <si>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</si>
  <si>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</si>
  <si>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</si>
  <si>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</si>
  <si>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</si>
  <si>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</si>
  <si>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</si>
  <si>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</si>
  <si>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</si>
  <si>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</si>
  <si>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</si>
  <si>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</si>
  <si>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</si>
  <si>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</si>
  <si>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</si>
  <si>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</si>
  <si>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</si>
  <si>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</si>
  <si>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</si>
  <si>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</si>
  <si>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</si>
  <si>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</si>
  <si>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</si>
  <si>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</si>
  <si>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</si>
  <si>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</si>
  <si>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</si>
  <si>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</si>
  <si>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</si>
  <si>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</si>
  <si>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</si>
  <si>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</si>
  <si>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</si>
  <si>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</si>
  <si>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</si>
  <si>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</si>
  <si>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</si>
  <si>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</si>
  <si>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</si>
  <si>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</si>
  <si>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</si>
  <si>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</si>
  <si>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</si>
  <si>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</si>
  <si>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</si>
  <si>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</si>
  <si>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</si>
  <si>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</si>
  <si>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</si>
  <si>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</si>
  <si>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</si>
  <si>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</si>
  <si>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</si>
  <si>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</si>
  <si>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</si>
  <si>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</si>
  <si>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</si>
  <si>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</si>
  <si>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</si>
  <si>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</si>
  <si>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</si>
  <si>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</si>
  <si>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</si>
  <si>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</si>
  <si>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</si>
  <si>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</si>
  <si>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</si>
  <si>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</si>
  <si>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</si>
  <si>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</si>
  <si>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</si>
  <si>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</si>
  <si>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</si>
  <si>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</si>
  <si>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</si>
  <si>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</si>
  <si>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</si>
  <si>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</si>
  <si>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</si>
  <si>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</si>
  <si>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</si>
  <si>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</si>
  <si>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</si>
  <si>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</si>
  <si>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</si>
  <si>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</si>
  <si>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</si>
  <si>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</si>
  <si>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</si>
  <si>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</si>
  <si>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</si>
  <si>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</si>
  <si>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</si>
  <si>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</si>
  <si>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</si>
  <si>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</si>
  <si>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</si>
  <si>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</si>
  <si>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</si>
  <si>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</si>
  <si>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</si>
  <si>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</si>
  <si>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</si>
  <si>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</si>
  <si>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</si>
  <si>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</si>
  <si>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</si>
  <si>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</si>
  <si>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</si>
  <si>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</si>
  <si>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</si>
  <si>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</si>
  <si>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</si>
  <si>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</si>
  <si>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</si>
  <si>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</si>
  <si>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</si>
  <si>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</si>
  <si>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</si>
  <si>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</si>
  <si>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</si>
  <si>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</si>
  <si>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</si>
  <si>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</si>
  <si>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</si>
  <si>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</si>
  <si>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</si>
  <si>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</si>
  <si>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</si>
  <si>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</si>
  <si>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</si>
  <si>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</si>
  <si>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</si>
  <si>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</si>
  <si>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</si>
  <si>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</si>
  <si>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</si>
  <si>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</si>
  <si>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</si>
  <si>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</si>
  <si>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</si>
  <si>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</si>
  <si>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</si>
  <si>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</si>
  <si>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</si>
  <si>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</si>
  <si>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</si>
  <si>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</si>
  <si>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</si>
  <si>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</si>
  <si>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</si>
  <si>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</si>
  <si>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</si>
  <si>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</si>
  <si>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</si>
  <si>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</si>
  <si>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</si>
  <si>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</si>
  <si>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</si>
  <si>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</si>
  <si>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</si>
  <si>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</si>
  <si>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</si>
  <si>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</si>
  <si>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</si>
  <si>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</si>
  <si>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</si>
  <si>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</si>
  <si>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</si>
  <si>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</si>
  <si>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</si>
  <si>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</si>
  <si>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</si>
  <si>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</si>
  <si>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</si>
  <si>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</si>
  <si>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</si>
  <si>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</si>
  <si>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</si>
  <si>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</si>
  <si>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</si>
  <si>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</si>
  <si>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</si>
  <si>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</si>
  <si>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</si>
  <si>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</si>
  <si>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</si>
  <si>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</si>
  <si>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</si>
  <si>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</si>
  <si>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</si>
  <si>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</si>
  <si>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</si>
  <si>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</si>
  <si>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</si>
  <si>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</si>
  <si>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</si>
  <si>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</si>
  <si>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</si>
  <si>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</si>
  <si>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</si>
  <si>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</si>
  <si>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</si>
  <si>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</si>
  <si>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</si>
  <si>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</si>
  <si>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</si>
  <si>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</si>
  <si>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</si>
  <si>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</si>
  <si>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</si>
  <si>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</si>
  <si>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</si>
  <si>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</si>
  <si>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</si>
  <si>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</si>
  <si>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</si>
  <si>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</si>
  <si>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</si>
  <si>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</si>
  <si>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</si>
  <si>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</si>
  <si>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</si>
  <si>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</si>
  <si>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</si>
  <si>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</si>
  <si>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</si>
  <si>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</si>
  <si>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</si>
  <si>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</si>
  <si>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</si>
  <si>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</si>
  <si>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</si>
  <si>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</si>
  <si>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</si>
  <si>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</si>
  <si>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</si>
  <si>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</si>
  <si>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</si>
  <si>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</si>
  <si>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</si>
  <si>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</si>
  <si>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</si>
  <si>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</si>
  <si>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</si>
  <si>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</si>
  <si>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</si>
  <si>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</si>
  <si>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</si>
  <si>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</si>
  <si>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</si>
  <si>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</si>
  <si>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</si>
  <si>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</si>
  <si>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</si>
  <si>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</si>
  <si>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</si>
  <si>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</si>
  <si>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</si>
  <si>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</si>
  <si>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</si>
  <si>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</si>
  <si>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</si>
  <si>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</si>
  <si>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</si>
  <si>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</si>
  <si>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</si>
  <si>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</si>
  <si>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</si>
  <si>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</si>
  <si>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</si>
  <si>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</si>
  <si>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</si>
  <si>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</si>
  <si>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</si>
  <si>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</si>
  <si>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</si>
  <si>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</si>
  <si>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</si>
  <si>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</si>
  <si>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</si>
  <si>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</si>
  <si>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</si>
  <si>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</si>
  <si>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</si>
  <si>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</si>
  <si>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</si>
  <si>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</si>
  <si>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</si>
  <si>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</si>
  <si>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</si>
  <si>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</si>
  <si>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</si>
  <si>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</si>
  <si>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</si>
  <si>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</si>
  <si>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</si>
  <si>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</si>
  <si>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</si>
  <si>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</si>
  <si>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</si>
  <si>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</si>
  <si>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</si>
  <si>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</si>
  <si>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</si>
  <si>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</si>
  <si>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</si>
  <si>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</si>
  <si>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</si>
  <si>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</si>
  <si>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</si>
  <si>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</si>
  <si>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</si>
  <si>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</si>
  <si>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</si>
  <si>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</si>
  <si>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</si>
  <si>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</si>
  <si>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</si>
  <si>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</si>
  <si>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</si>
  <si>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</si>
  <si>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</si>
  <si>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</si>
  <si>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</si>
  <si>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</si>
  <si>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</si>
  <si>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</si>
  <si>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</si>
  <si>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</si>
  <si>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</si>
  <si>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</si>
  <si>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</si>
  <si>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</si>
  <si>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</si>
  <si>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</si>
  <si>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</si>
  <si>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</si>
  <si>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</si>
  <si>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</si>
  <si>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</si>
  <si>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</si>
  <si>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</si>
  <si>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</si>
  <si>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</si>
  <si>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</si>
  <si>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</si>
  <si>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</si>
  <si>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</si>
  <si>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</si>
  <si>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</si>
  <si>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</si>
  <si>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</si>
  <si>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</si>
  <si>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</si>
  <si>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</si>
  <si>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</si>
  <si>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</si>
  <si>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</si>
  <si>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</si>
  <si>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</si>
  <si>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</si>
  <si>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</si>
  <si>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</si>
  <si>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</si>
  <si>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</si>
  <si>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</si>
  <si>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</si>
  <si>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</si>
  <si>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</si>
  <si>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</si>
  <si>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</si>
  <si>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</si>
  <si>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</si>
  <si>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</si>
  <si>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</si>
  <si>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</si>
  <si>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</si>
  <si>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</si>
  <si>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</si>
  <si>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</si>
  <si>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</si>
  <si>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</si>
  <si>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</si>
  <si>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</si>
  <si>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</si>
  <si>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</si>
  <si>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</si>
  <si>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</si>
  <si>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</si>
  <si>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</si>
  <si>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</si>
  <si>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</si>
  <si>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</si>
  <si>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</si>
  <si>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</si>
  <si>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</si>
  <si>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</si>
  <si>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</si>
  <si>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</si>
  <si>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</si>
  <si>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</si>
  <si>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</si>
  <si>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</si>
  <si>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</si>
  <si>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</si>
  <si>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</si>
  <si>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</si>
  <si>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</si>
  <si>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</si>
  <si>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</si>
  <si>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</si>
  <si>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</si>
  <si>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</si>
  <si>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</si>
  <si>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</si>
  <si>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</si>
  <si>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</si>
  <si>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</si>
  <si>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</si>
  <si>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</si>
  <si>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</si>
  <si>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</si>
  <si>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</si>
  <si>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</si>
  <si>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</si>
  <si>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</si>
  <si>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</si>
  <si>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</si>
  <si>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</si>
  <si>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</si>
  <si>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</si>
  <si>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</si>
  <si>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</si>
  <si>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</si>
  <si>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</si>
  <si>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</si>
  <si>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</si>
  <si>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</si>
  <si>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</si>
  <si>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</si>
  <si>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</si>
  <si>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</si>
  <si>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</si>
  <si>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</si>
  <si>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</si>
  <si>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</si>
  <si>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</si>
  <si>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</si>
  <si>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</si>
  <si>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</si>
  <si>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</si>
  <si>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</si>
  <si>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</si>
  <si>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</si>
  <si>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</si>
  <si>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</si>
  <si>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</si>
  <si>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</si>
  <si>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</si>
  <si>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</si>
  <si>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</si>
  <si>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</si>
  <si>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</si>
  <si>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</si>
  <si>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</si>
  <si>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</si>
  <si>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</si>
  <si>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</si>
  <si>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</si>
  <si>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</si>
  <si>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</si>
  <si>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</si>
  <si>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</si>
  <si>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</si>
  <si>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</si>
  <si>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</si>
  <si>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</si>
  <si>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</si>
  <si>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</si>
  <si>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</si>
  <si>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</si>
  <si>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</si>
  <si>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</si>
  <si>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</si>
  <si>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</si>
  <si>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</si>
  <si>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</si>
  <si>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</si>
  <si>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</si>
  <si>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</si>
  <si>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</si>
  <si>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</si>
  <si>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</si>
  <si>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</si>
  <si>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</si>
  <si>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</si>
  <si>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</si>
  <si>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</si>
  <si>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</si>
  <si>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</si>
  <si>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</si>
  <si>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</si>
  <si>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</si>
  <si>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</si>
  <si>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</si>
  <si>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</si>
  <si>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</si>
  <si>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</si>
  <si>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</si>
  <si>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</si>
  <si>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</si>
  <si>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</si>
  <si>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</si>
  <si>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</si>
  <si>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</si>
  <si>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</si>
  <si>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</si>
  <si>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</si>
  <si>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</si>
  <si>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</si>
  <si>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</si>
  <si>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</si>
  <si>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</si>
  <si>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</si>
  <si>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</si>
  <si>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</si>
  <si>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</si>
  <si>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</si>
  <si>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</si>
  <si>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</si>
  <si>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</si>
  <si>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</si>
  <si>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</si>
  <si>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</si>
  <si>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</si>
  <si>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</si>
  <si>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</si>
  <si>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</si>
  <si>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</si>
  <si>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</si>
  <si>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</si>
  <si>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</si>
  <si>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</si>
  <si>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</si>
  <si>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</si>
  <si>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</si>
  <si>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</si>
  <si>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</si>
  <si>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</si>
  <si>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</si>
  <si>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</si>
  <si>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</si>
  <si>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</si>
  <si>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</si>
  <si>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</si>
  <si>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</si>
  <si>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</si>
  <si>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</si>
  <si>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</si>
  <si>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</si>
  <si>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</si>
  <si>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</si>
  <si>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</si>
  <si>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</si>
  <si>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</si>
  <si>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</si>
  <si>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</si>
  <si>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</si>
  <si>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</si>
  <si>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</si>
  <si>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</si>
  <si>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</si>
  <si>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</si>
  <si>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</si>
  <si>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</si>
  <si>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</si>
  <si>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</si>
  <si>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</si>
  <si>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</si>
  <si>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</si>
  <si>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</si>
  <si>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</si>
  <si>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</si>
  <si>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</si>
  <si>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</si>
  <si>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</si>
  <si>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</si>
  <si>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</si>
  <si>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</si>
  <si>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</si>
  <si>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</si>
  <si>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</si>
  <si>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</si>
  <si>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</si>
  <si>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</si>
  <si>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</si>
  <si>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</si>
  <si>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</si>
  <si>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</si>
  <si>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</si>
  <si>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</si>
  <si>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</si>
  <si>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</si>
  <si>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</si>
  <si>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</si>
  <si>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</si>
  <si>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</si>
  <si>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</si>
  <si>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</si>
  <si>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</si>
  <si>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</si>
  <si>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</si>
  <si>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</si>
  <si>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</si>
  <si>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</si>
  <si>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</si>
  <si>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</si>
  <si>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</si>
  <si>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</si>
  <si>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</si>
  <si>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</si>
  <si>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</si>
  <si>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</si>
  <si>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</si>
  <si>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</si>
  <si>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</si>
  <si>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</si>
  <si>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</si>
  <si>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</si>
  <si>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</si>
  <si>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</si>
  <si>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</si>
  <si>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</si>
  <si>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</si>
  <si>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</si>
  <si>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</si>
  <si>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</si>
  <si>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</si>
  <si>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</si>
  <si>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</si>
  <si>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</si>
  <si>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</si>
  <si>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</si>
  <si>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</si>
  <si>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</si>
  <si>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</si>
  <si>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</si>
  <si>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</si>
  <si>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</si>
  <si>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</si>
  <si>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</si>
  <si>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</si>
  <si>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</si>
  <si>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</si>
  <si>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</si>
  <si>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</si>
  <si>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</si>
  <si>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</si>
  <si>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</si>
  <si>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</si>
  <si>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</si>
  <si>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</si>
  <si>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</si>
  <si>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</si>
  <si>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</si>
  <si>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</si>
  <si>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</si>
  <si>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</si>
  <si>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</si>
  <si>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</si>
  <si>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</si>
  <si>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</si>
  <si>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</si>
  <si>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</si>
  <si>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</si>
  <si>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</si>
  <si>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</si>
  <si>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</si>
  <si>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</si>
  <si>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</si>
  <si>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</si>
  <si>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</si>
  <si>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</si>
  <si>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</si>
  <si>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</si>
  <si>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</si>
  <si>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</si>
  <si>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</si>
  <si>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</si>
  <si>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</si>
  <si>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</si>
  <si>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</si>
  <si>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</si>
  <si>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</si>
  <si>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</si>
  <si>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</si>
  <si>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</si>
  <si>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</si>
  <si>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</si>
  <si>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</si>
  <si>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</si>
  <si>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</si>
  <si>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</si>
  <si>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</si>
  <si>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</si>
  <si>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</si>
  <si>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</si>
  <si>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</si>
  <si>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</si>
  <si>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</si>
  <si>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</si>
  <si>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</si>
  <si>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</si>
  <si>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</si>
  <si>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</si>
  <si>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</si>
  <si>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</si>
  <si>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</si>
  <si>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</si>
  <si>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</si>
  <si>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</si>
  <si>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</si>
  <si>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</si>
  <si>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</si>
  <si>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</si>
  <si>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</si>
  <si>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</si>
  <si>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</si>
  <si>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</si>
  <si>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</si>
  <si>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</si>
  <si>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</si>
  <si>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</si>
  <si>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</si>
  <si>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</si>
  <si>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</si>
  <si>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</si>
  <si>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</si>
  <si>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</si>
  <si>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</si>
  <si>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</si>
  <si>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</si>
  <si>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</si>
  <si>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</si>
  <si>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</si>
  <si>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</si>
  <si>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</si>
  <si>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</si>
  <si>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</si>
  <si>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</si>
  <si>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</si>
  <si>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</si>
  <si>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</si>
  <si>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</si>
  <si>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</si>
  <si>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</si>
  <si>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</si>
  <si>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</si>
  <si>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</si>
  <si>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</si>
  <si>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</si>
  <si>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</si>
  <si>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</si>
  <si>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</si>
  <si>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</si>
  <si>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</si>
  <si>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</si>
  <si>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</si>
  <si>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</si>
  <si>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</si>
  <si>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</si>
  <si>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</si>
  <si>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</si>
  <si>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</si>
  <si>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</si>
  <si>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</si>
  <si>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</si>
  <si>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</si>
  <si>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</si>
  <si>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</si>
  <si>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</si>
  <si>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</si>
  <si>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</si>
  <si>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</si>
  <si>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</si>
  <si>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</si>
  <si>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</si>
  <si>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</si>
  <si>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</si>
  <si>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</si>
  <si>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</si>
  <si>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</si>
  <si>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</si>
  <si>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</si>
  <si>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</si>
  <si>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</si>
  <si>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</si>
  <si>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</si>
  <si>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</si>
  <si>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</si>
  <si>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</si>
  <si>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</si>
  <si>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</si>
  <si>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</si>
  <si>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</si>
  <si>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</si>
  <si>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</si>
  <si>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</si>
  <si>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</si>
  <si>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</si>
  <si>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</si>
  <si>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</si>
  <si>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</si>
  <si>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</si>
  <si>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</si>
  <si>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</si>
  <si>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</si>
  <si>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</si>
  <si>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</si>
  <si>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</si>
  <si>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</si>
  <si>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</si>
  <si>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</si>
  <si>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</si>
  <si>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</si>
  <si>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</si>
  <si>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</si>
  <si>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</si>
  <si>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</si>
  <si>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</si>
  <si>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</si>
  <si>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</si>
  <si>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</si>
  <si>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</si>
  <si>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</si>
  <si>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</si>
  <si>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</si>
  <si>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</si>
  <si>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</si>
  <si>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</si>
  <si>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</si>
  <si>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</si>
  <si>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</si>
  <si>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</si>
  <si>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</si>
  <si>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</si>
  <si>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</si>
  <si>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</si>
  <si>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</si>
  <si>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</si>
  <si>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</si>
  <si>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</si>
  <si>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</si>
  <si>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</si>
  <si>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</si>
  <si>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</si>
  <si>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</si>
  <si>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</si>
  <si>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</si>
  <si>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</si>
  <si>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</si>
  <si>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</si>
  <si>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</si>
  <si>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</si>
  <si>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</si>
  <si>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</si>
  <si>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</si>
  <si>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</si>
  <si>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</si>
  <si>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</si>
  <si>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</si>
  <si>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</si>
  <si>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</si>
  <si>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</si>
  <si>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</si>
  <si>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</si>
  <si>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</si>
  <si>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</si>
  <si>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</si>
  <si>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</si>
  <si>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</si>
  <si>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</si>
  <si>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</si>
  <si>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</si>
  <si>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</si>
  <si>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</si>
  <si>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</si>
  <si>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</si>
  <si>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</si>
  <si>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</si>
  <si>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</si>
  <si>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</si>
  <si>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</si>
  <si>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</si>
  <si>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</si>
  <si>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</si>
  <si>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</si>
  <si>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</si>
  <si>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</si>
  <si>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</si>
  <si>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</si>
  <si>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</si>
  <si>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</si>
  <si>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</si>
  <si>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</si>
  <si>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</si>
  <si>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</si>
  <si>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</si>
  <si>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</si>
  <si>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</si>
  <si>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</si>
  <si>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</si>
  <si>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</si>
  <si>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</si>
  <si>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</si>
  <si>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</si>
  <si>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</si>
  <si>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</si>
  <si>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</si>
  <si>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</si>
  <si>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</si>
  <si>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</si>
  <si>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</si>
  <si>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</si>
  <si>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</si>
  <si>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</si>
  <si>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</si>
  <si>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</si>
  <si>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</si>
  <si>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</si>
  <si>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</si>
  <si>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</si>
  <si>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</si>
  <si>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</si>
  <si>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</si>
  <si>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</si>
  <si>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</si>
  <si>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</si>
  <si>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</si>
  <si>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</si>
  <si>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</si>
  <si>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</si>
  <si>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</si>
  <si>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</si>
  <si>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</si>
  <si>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</si>
  <si>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</si>
  <si>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</si>
  <si>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</si>
  <si>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</si>
  <si>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</si>
  <si>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</si>
  <si>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</si>
  <si>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</si>
  <si>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</si>
  <si>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</si>
  <si>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</si>
  <si>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</si>
  <si>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</si>
  <si>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</si>
  <si>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</si>
  <si>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</si>
  <si>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</si>
  <si>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</si>
  <si>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</si>
  <si>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</si>
  <si>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</si>
  <si>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</si>
  <si>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</si>
  <si>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</si>
  <si>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</si>
  <si>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</si>
  <si>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</si>
  <si>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</si>
  <si>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</si>
  <si>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</si>
  <si>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</si>
  <si>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</si>
  <si>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</si>
  <si>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</si>
  <si>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</si>
  <si>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</si>
  <si>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</si>
  <si>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</si>
  <si>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</si>
  <si>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</si>
  <si>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</si>
  <si>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</si>
  <si>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</si>
  <si>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</si>
  <si>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</si>
  <si>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</si>
  <si>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</si>
  <si>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</si>
  <si>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</si>
  <si>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</si>
  <si>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</si>
  <si>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</si>
  <si>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</si>
  <si>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</si>
  <si>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</si>
  <si>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</si>
  <si>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</si>
  <si>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</si>
  <si>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</si>
  <si>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</si>
  <si>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</si>
  <si>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</si>
  <si>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</si>
  <si>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</si>
  <si>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</si>
  <si>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</si>
  <si>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</si>
  <si>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</si>
  <si>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</si>
  <si>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</si>
  <si>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</si>
  <si>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</si>
  <si>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</si>
  <si>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</si>
  <si>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</si>
  <si>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</si>
  <si>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</si>
  <si>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</si>
  <si>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</si>
  <si>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</si>
  <si>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</si>
  <si>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</si>
  <si>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</si>
  <si>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</si>
  <si>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</si>
  <si>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</si>
  <si>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</si>
  <si>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</si>
  <si>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</si>
  <si>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</si>
  <si>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</si>
  <si>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</si>
  <si>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</si>
  <si>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</si>
  <si>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</si>
  <si>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</si>
  <si>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</si>
  <si>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</si>
  <si>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</si>
  <si>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</si>
  <si>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</si>
  <si>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</si>
  <si>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</si>
  <si>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</si>
  <si>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</si>
  <si>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</si>
  <si>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</si>
  <si>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</si>
  <si>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</si>
  <si>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</si>
  <si>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</si>
  <si>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</si>
  <si>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</si>
  <si>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</si>
  <si>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</si>
  <si>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</si>
  <si>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</si>
  <si>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</si>
  <si>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</si>
  <si>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</si>
  <si>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</si>
  <si>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</si>
  <si>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</si>
  <si>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</si>
  <si>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</si>
  <si>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</si>
  <si>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</si>
  <si>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</si>
  <si>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</si>
  <si>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</si>
  <si>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</si>
  <si>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</si>
  <si>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</si>
  <si>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</si>
  <si>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</si>
  <si>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</si>
  <si>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</si>
  <si>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</si>
  <si>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</si>
  <si>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</si>
  <si>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</si>
  <si>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</si>
  <si>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</si>
  <si>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</si>
  <si>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</si>
  <si>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</si>
  <si>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</si>
  <si>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</si>
  <si>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</si>
  <si>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</si>
  <si>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</si>
  <si>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</si>
  <si>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</si>
  <si>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</si>
  <si>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</si>
  <si>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</si>
  <si>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</si>
  <si>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</si>
  <si>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</si>
  <si>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</si>
  <si>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</si>
  <si>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</si>
  <si>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</si>
  <si>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</si>
  <si>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</si>
  <si>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</si>
  <si>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</si>
  <si>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</si>
  <si>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</si>
  <si>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</si>
  <si>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</si>
  <si>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</si>
  <si>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</si>
  <si>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</si>
  <si>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</si>
  <si>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</si>
  <si>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</si>
  <si>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</si>
  <si>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</si>
  <si>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</si>
  <si>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</si>
  <si>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</si>
  <si>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</si>
  <si>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</si>
  <si>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</si>
  <si>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</si>
  <si>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</si>
  <si>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</si>
  <si>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</si>
  <si>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</si>
  <si>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</si>
  <si>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</si>
  <si>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</si>
  <si>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</si>
  <si>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</si>
  <si>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</si>
  <si>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</si>
  <si>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</si>
  <si>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</si>
  <si>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</si>
  <si>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</si>
  <si>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</si>
  <si>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</si>
  <si>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</si>
  <si>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</si>
  <si>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</si>
  <si>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</si>
  <si>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</si>
  <si>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</si>
  <si>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</si>
  <si>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</si>
  <si>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</si>
  <si>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</si>
  <si>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</si>
  <si>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</si>
  <si>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</si>
  <si>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</si>
  <si>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</si>
  <si>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</si>
  <si>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</si>
  <si>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</si>
  <si>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</si>
  <si>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</si>
  <si>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</si>
  <si>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</si>
  <si>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</si>
  <si>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</si>
  <si>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</si>
  <si>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</si>
  <si>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</si>
  <si>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</si>
  <si>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</si>
  <si>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</si>
  <si>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</si>
  <si>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</si>
  <si>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</si>
  <si>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</si>
  <si>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</si>
  <si>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</si>
  <si>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</si>
  <si>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</si>
  <si>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</si>
  <si>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</si>
  <si>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</si>
  <si>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</si>
  <si>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</si>
  <si>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</si>
  <si>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</si>
  <si>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</si>
  <si>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</si>
  <si>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</si>
  <si>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</si>
  <si>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</si>
  <si>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</si>
  <si>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</si>
  <si>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</si>
  <si>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</si>
  <si>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</si>
  <si>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</si>
  <si>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</si>
  <si>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</si>
  <si>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</si>
  <si>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</si>
  <si>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</si>
  <si>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</si>
  <si>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</si>
  <si>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</si>
  <si>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</si>
  <si>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</si>
  <si>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</si>
  <si>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</si>
  <si>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</si>
  <si>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</si>
  <si>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</si>
  <si>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</si>
  <si>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</si>
  <si>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</si>
  <si>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</si>
  <si>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</si>
  <si>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</si>
  <si>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</si>
  <si>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</si>
  <si>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</si>
  <si>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</si>
  <si>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</si>
  <si>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</si>
  <si>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</si>
  <si>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</si>
  <si>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</si>
  <si>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</si>
  <si>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</si>
  <si>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</si>
  <si>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</si>
  <si>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</si>
  <si>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</si>
  <si>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</si>
  <si>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</si>
  <si>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</si>
  <si>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</si>
  <si>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</si>
  <si>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</si>
  <si>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</si>
  <si>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</si>
  <si>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</si>
  <si>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</si>
  <si>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</si>
  <si>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</si>
  <si>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</si>
  <si>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</si>
  <si>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</si>
  <si>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</si>
  <si>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</si>
  <si>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</si>
  <si>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</si>
  <si>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</si>
  <si>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</si>
  <si>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</si>
  <si>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</si>
  <si>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</si>
  <si>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</si>
  <si>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</si>
  <si>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</si>
  <si>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</si>
  <si>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</si>
  <si>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</si>
  <si>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</si>
  <si>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</si>
  <si>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</si>
  <si>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</si>
  <si>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</si>
  <si>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</si>
  <si>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</si>
  <si>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</si>
  <si>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</si>
  <si>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</si>
  <si>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</si>
  <si>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</si>
  <si>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</si>
  <si>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</si>
  <si>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</si>
  <si>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</si>
  <si>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</si>
  <si>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</si>
  <si>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</si>
  <si>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</si>
  <si>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</si>
  <si>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</si>
  <si>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</si>
  <si>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</si>
  <si>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</si>
  <si>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</si>
  <si>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</si>
  <si>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</si>
  <si>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</si>
  <si>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</si>
  <si>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</si>
  <si>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</si>
  <si>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</si>
  <si>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</si>
  <si>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</si>
  <si>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</si>
  <si>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</si>
  <si>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</si>
  <si>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</si>
  <si>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</si>
  <si>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</si>
  <si>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</si>
  <si>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</si>
  <si>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</si>
  <si>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</si>
  <si>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</si>
  <si>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</si>
  <si>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</si>
  <si>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</si>
  <si>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</si>
  <si>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</si>
  <si>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</si>
  <si>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</si>
  <si>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</si>
  <si>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</si>
  <si>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</si>
  <si>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</si>
  <si>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</si>
  <si>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</si>
  <si>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</si>
  <si>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</si>
  <si>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</si>
  <si>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</si>
  <si>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</si>
  <si>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</si>
  <si>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</si>
  <si>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</si>
  <si>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</si>
  <si>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</si>
  <si>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</si>
  <si>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</si>
  <si>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</si>
  <si>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</si>
  <si>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</si>
  <si>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</si>
  <si>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</si>
  <si>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</si>
  <si>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</si>
  <si>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</si>
  <si>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</si>
  <si>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</si>
  <si>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</si>
  <si>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</si>
  <si>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</si>
  <si>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</si>
  <si>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</si>
  <si>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</si>
  <si>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</si>
  <si>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</si>
  <si>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</si>
  <si>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</si>
  <si>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</si>
  <si>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</si>
  <si>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</si>
  <si>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</si>
  <si>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</si>
  <si>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</si>
  <si>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</si>
  <si>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</si>
  <si>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</si>
  <si>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</si>
  <si>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</si>
  <si>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</si>
  <si>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</si>
  <si>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</si>
  <si>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</si>
  <si>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</si>
  <si>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</si>
  <si>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</si>
  <si>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</si>
  <si>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</si>
  <si>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</si>
  <si>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</si>
  <si>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</si>
  <si>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</si>
  <si>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</si>
  <si>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</si>
  <si>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</si>
  <si>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</si>
  <si>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</si>
  <si>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</si>
  <si>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</si>
  <si>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</si>
  <si>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</si>
  <si>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</si>
  <si>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</si>
  <si>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</si>
  <si>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</si>
  <si>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</si>
  <si>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</si>
  <si>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</si>
  <si>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</si>
  <si>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</si>
  <si>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</si>
  <si>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</si>
  <si>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</si>
  <si>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</si>
  <si>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</si>
  <si>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</si>
  <si>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</si>
  <si>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</si>
  <si>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</si>
  <si>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</si>
  <si>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</si>
  <si>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</si>
  <si>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</si>
  <si>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</si>
  <si>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</si>
  <si>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</si>
  <si>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</si>
  <si>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</si>
  <si>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</si>
  <si>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</si>
  <si>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</si>
  <si>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</si>
  <si>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</si>
  <si>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</si>
  <si>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</si>
  <si>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</si>
  <si>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</si>
  <si>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</si>
  <si>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</si>
  <si>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</si>
  <si>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</si>
  <si>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</si>
  <si>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</si>
  <si>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</si>
  <si>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</si>
  <si>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</si>
  <si>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</si>
  <si>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</si>
  <si>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</si>
  <si>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</si>
  <si>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</si>
  <si>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</si>
  <si>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</si>
  <si>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</si>
  <si>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</si>
  <si>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</si>
  <si>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</si>
  <si>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</si>
  <si>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</si>
  <si>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</si>
  <si>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</si>
  <si>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</si>
  <si>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</si>
  <si>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</si>
  <si>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</si>
  <si>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</si>
  <si>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</si>
  <si>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</si>
  <si>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</si>
  <si>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</si>
  <si>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</si>
  <si>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</si>
  <si>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</si>
  <si>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</si>
  <si>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</si>
  <si>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</si>
  <si>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</si>
  <si>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</si>
  <si>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</si>
  <si>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</si>
  <si>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</si>
  <si>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</si>
  <si>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</si>
  <si>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</si>
  <si>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</si>
  <si>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</si>
  <si>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</si>
  <si>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</si>
  <si>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</si>
  <si>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</si>
  <si>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</si>
  <si>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</si>
  <si>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</si>
  <si>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</si>
  <si>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</si>
  <si>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</si>
  <si>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</si>
  <si>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</si>
  <si>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</si>
  <si>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</si>
  <si>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</si>
  <si>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</si>
  <si>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</si>
  <si>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</si>
  <si>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</si>
  <si>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</si>
  <si>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</si>
  <si>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</si>
  <si>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</si>
  <si>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</si>
  <si>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</si>
  <si>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</si>
  <si>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</si>
  <si>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</si>
  <si>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</si>
  <si>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</si>
  <si>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</si>
  <si>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</si>
  <si>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</si>
  <si>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</si>
  <si>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</si>
  <si>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</si>
  <si>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</si>
  <si>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</si>
  <si>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</si>
  <si>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</si>
  <si>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</si>
  <si>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</si>
  <si>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</si>
  <si>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</si>
  <si>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</si>
  <si>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</si>
  <si>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</si>
  <si>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</si>
  <si>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</si>
  <si>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</si>
  <si>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</si>
  <si>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</si>
  <si>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</si>
  <si>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</si>
  <si>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</si>
  <si>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</si>
  <si>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</si>
  <si>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</si>
  <si>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</si>
  <si>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</si>
  <si>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</si>
  <si>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</si>
  <si>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</si>
  <si>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</si>
  <si>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</si>
  <si>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</si>
  <si>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</si>
  <si>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</si>
  <si>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</si>
  <si>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</si>
  <si>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</si>
  <si>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</si>
  <si>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</si>
  <si>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</si>
  <si>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</si>
  <si>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</si>
  <si>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</si>
  <si>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</si>
  <si>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</si>
  <si>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</si>
  <si>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</si>
  <si>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</si>
  <si>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</si>
  <si>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</si>
  <si>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</si>
  <si>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</si>
  <si>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</si>
  <si>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</si>
  <si>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</si>
  <si>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</si>
  <si>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</si>
  <si>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</si>
  <si>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</si>
  <si>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</si>
  <si>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</si>
  <si>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</si>
  <si>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</si>
  <si>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</si>
  <si>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</si>
  <si>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</si>
  <si>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</si>
  <si>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</si>
  <si>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</si>
  <si>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</si>
  <si>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</si>
  <si>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</si>
  <si>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</si>
  <si>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</si>
  <si>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</si>
  <si>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</si>
  <si>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</si>
  <si>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</si>
  <si>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</si>
  <si>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</si>
  <si>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</si>
  <si>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</si>
  <si>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</si>
  <si>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</si>
  <si>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</si>
  <si>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</si>
  <si>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</si>
  <si>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</si>
  <si>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</si>
  <si>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</si>
  <si>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</si>
  <si>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</si>
  <si>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</si>
  <si>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</si>
  <si>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</si>
  <si>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</si>
  <si>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</si>
  <si>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</si>
  <si>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</si>
  <si>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</si>
  <si>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</si>
  <si>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</si>
  <si>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</si>
  <si>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</si>
  <si>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</si>
  <si>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</si>
  <si>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</si>
  <si>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</si>
  <si>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</si>
  <si>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</si>
  <si>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</si>
  <si>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</si>
  <si>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</si>
  <si>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</si>
  <si>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</si>
  <si>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</si>
  <si>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</si>
  <si>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</si>
  <si>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</si>
  <si>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</si>
  <si>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</si>
  <si>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</si>
  <si>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</si>
  <si>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</si>
  <si>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</si>
  <si>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</si>
  <si>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</si>
  <si>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</si>
  <si>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</si>
  <si>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</si>
  <si>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</si>
  <si>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</si>
  <si>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</si>
  <si>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</si>
  <si>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</si>
  <si>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</si>
  <si>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</si>
  <si>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</si>
  <si>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</si>
  <si>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</si>
  <si>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</si>
  <si>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</si>
  <si>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</si>
  <si>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</si>
  <si>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</si>
  <si>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</si>
  <si>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</si>
  <si>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</si>
  <si>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</si>
  <si>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</si>
  <si>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</si>
  <si>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</si>
  <si>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</si>
  <si>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</si>
  <si>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</si>
  <si>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</si>
  <si>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</si>
  <si>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</si>
  <si>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</si>
  <si>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</si>
  <si>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</si>
  <si>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</si>
  <si>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</si>
  <si>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</si>
  <si>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</si>
  <si>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</si>
  <si>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</si>
  <si>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</si>
  <si>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</si>
  <si>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</si>
  <si>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</si>
  <si>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</si>
  <si>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</si>
  <si>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</si>
  <si>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</si>
  <si>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</si>
  <si>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</si>
  <si>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</si>
  <si>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</si>
  <si>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</si>
  <si>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</si>
  <si>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</si>
  <si>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</si>
  <si>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</si>
  <si>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</si>
  <si>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</si>
  <si>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</si>
  <si>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</si>
  <si>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</si>
  <si>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</si>
  <si>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</si>
  <si>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</si>
  <si>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</si>
  <si>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</si>
  <si>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</si>
  <si>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</si>
  <si>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</si>
  <si>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</si>
  <si>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</si>
  <si>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</si>
  <si>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</si>
  <si>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</si>
  <si>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</si>
  <si>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</si>
  <si>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</si>
  <si>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</si>
  <si>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</si>
  <si>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</si>
  <si>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</si>
  <si>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</si>
  <si>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</si>
  <si>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</si>
  <si>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</si>
  <si>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</si>
  <si>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</si>
  <si>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</si>
  <si>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</si>
  <si>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</si>
  <si>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</si>
  <si>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</si>
  <si>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</si>
  <si>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</si>
  <si>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</si>
  <si>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</si>
  <si>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</si>
  <si>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</si>
  <si>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</si>
  <si>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</si>
  <si>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</si>
  <si>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</si>
  <si>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</si>
  <si>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</si>
  <si>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</si>
  <si>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</si>
  <si>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</si>
  <si>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</si>
  <si>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</si>
  <si>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</si>
  <si>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</si>
  <si>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</si>
  <si>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</si>
  <si>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</si>
  <si>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</si>
  <si>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</si>
  <si>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</si>
  <si>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</si>
  <si>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</si>
  <si>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</si>
  <si>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</si>
  <si>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</si>
  <si>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</si>
  <si>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</si>
  <si>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</si>
  <si>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</si>
  <si>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</si>
  <si>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</si>
  <si>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</si>
  <si>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</si>
  <si>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</si>
  <si>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</si>
  <si>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</si>
  <si>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</si>
  <si>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</si>
  <si>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</si>
  <si>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</si>
  <si>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</si>
  <si>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</si>
  <si>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</si>
  <si>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</si>
  <si>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</si>
  <si>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</si>
  <si>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</si>
  <si>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</si>
  <si>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</si>
  <si>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</si>
  <si>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</si>
  <si>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</si>
  <si>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</si>
  <si>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</si>
  <si>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</si>
  <si>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</si>
  <si>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</si>
  <si>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</si>
  <si>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</si>
  <si>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</si>
  <si>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</si>
  <si>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</si>
  <si>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</si>
  <si>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</si>
  <si>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</si>
  <si>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</si>
  <si>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</si>
  <si>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</si>
  <si>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</si>
  <si>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</si>
  <si>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</si>
  <si>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</si>
  <si>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</si>
  <si>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</si>
  <si>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</si>
  <si>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</si>
  <si>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</si>
  <si>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</si>
  <si>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</si>
  <si>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</si>
  <si>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</si>
  <si>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</si>
  <si>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</si>
  <si>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</si>
  <si>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</si>
  <si>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</si>
  <si>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</si>
  <si>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</si>
  <si>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</si>
  <si>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</si>
  <si>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</si>
  <si>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</si>
  <si>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</si>
  <si>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</si>
  <si>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</si>
  <si>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</si>
  <si>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</si>
  <si>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</si>
  <si>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</si>
  <si>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</si>
  <si>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</si>
  <si>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</si>
  <si>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</si>
  <si>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</si>
  <si>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</si>
  <si>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</si>
  <si>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</si>
  <si>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</si>
  <si>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</si>
  <si>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</si>
  <si>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</si>
  <si>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</si>
  <si>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</si>
  <si>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</si>
  <si>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</si>
  <si>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</si>
  <si>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</si>
  <si>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</si>
  <si>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</si>
  <si>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</si>
  <si>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</si>
  <si>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</si>
  <si>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</si>
  <si>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</si>
  <si>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</si>
  <si>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</si>
  <si>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</si>
  <si>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</si>
  <si>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</si>
  <si>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</si>
  <si>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</si>
  <si>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</si>
  <si>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</si>
  <si>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</si>
  <si>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</si>
  <si>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</si>
  <si>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</si>
  <si>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</si>
  <si>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</si>
  <si>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</si>
  <si>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</si>
  <si>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</si>
  <si>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</si>
  <si>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</si>
  <si>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</si>
  <si>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</si>
  <si>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</si>
  <si>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</si>
  <si>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</si>
  <si>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</si>
  <si>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</si>
  <si>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</si>
  <si>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</si>
  <si>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</si>
  <si>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</si>
  <si>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</si>
  <si>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</si>
  <si>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</si>
  <si>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</si>
  <si>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</si>
  <si>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</si>
  <si>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</si>
  <si>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</si>
  <si>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</si>
  <si>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</si>
  <si>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</si>
  <si>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</si>
  <si>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</si>
  <si>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</si>
  <si>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</si>
  <si>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</si>
  <si>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</si>
  <si>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</si>
  <si>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</si>
  <si>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</si>
  <si>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</si>
  <si>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</si>
  <si>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</si>
  <si>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</si>
  <si>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</si>
  <si>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</si>
  <si>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</si>
  <si>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</si>
  <si>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</si>
  <si>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</si>
  <si>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</si>
  <si>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</si>
  <si>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</si>
  <si>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</si>
  <si>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</si>
  <si>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</si>
  <si>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</si>
  <si>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</si>
  <si>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</si>
  <si>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</si>
  <si>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</si>
  <si>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</si>
  <si>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</si>
  <si>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</si>
  <si>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</si>
  <si>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</si>
  <si>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</si>
  <si>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</si>
  <si>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</si>
  <si>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</si>
  <si>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</si>
  <si>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</si>
  <si>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</si>
  <si>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</si>
  <si>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</si>
  <si>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</si>
  <si>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</si>
  <si>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</si>
  <si>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</si>
  <si>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</si>
  <si>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</si>
  <si>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</si>
  <si>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</si>
  <si>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</si>
  <si>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</si>
  <si>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</si>
  <si>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</si>
  <si>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</si>
  <si>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</si>
  <si>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</si>
  <si>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</si>
  <si>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</si>
  <si>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</si>
  <si>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</si>
  <si>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</si>
  <si>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</si>
  <si>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</si>
  <si>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</si>
  <si>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</si>
  <si>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</si>
  <si>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</si>
  <si>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</si>
  <si>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</si>
  <si>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</si>
  <si>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</si>
  <si>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</si>
  <si>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</si>
  <si>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</si>
  <si>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</si>
  <si>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</si>
  <si>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</si>
  <si>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</si>
  <si>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</si>
  <si>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</si>
  <si>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</si>
  <si>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</si>
  <si>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</si>
  <si>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</si>
  <si>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</si>
  <si>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</si>
  <si>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</si>
  <si>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</si>
  <si>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</si>
  <si>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</si>
  <si>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</si>
  <si>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</si>
  <si>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</si>
  <si>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</si>
  <si>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</si>
  <si>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</si>
  <si>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</si>
  <si>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</si>
  <si>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</si>
  <si>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</si>
  <si>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</si>
  <si>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</si>
  <si>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</si>
  <si>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</si>
  <si>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</si>
  <si>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</si>
  <si>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</si>
  <si>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</si>
  <si>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</si>
  <si>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</si>
  <si>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</si>
  <si>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</si>
  <si>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</si>
  <si>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</si>
  <si>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</si>
  <si>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</si>
  <si>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</si>
  <si>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</si>
  <si>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</si>
  <si>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</si>
  <si>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</si>
  <si>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</si>
  <si>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</si>
  <si>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</si>
  <si>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</si>
  <si>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</si>
  <si>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</si>
  <si>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</si>
  <si>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</si>
  <si>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</si>
  <si>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</si>
  <si>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</si>
  <si>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</si>
  <si>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</si>
  <si>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</si>
  <si>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</si>
  <si>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</si>
  <si>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</si>
  <si>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</si>
  <si>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</si>
  <si>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</si>
  <si>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</si>
  <si>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</si>
  <si>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</si>
  <si>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</si>
  <si>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</si>
  <si>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</si>
  <si>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</si>
  <si>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</si>
  <si>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</si>
  <si>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</si>
  <si>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</si>
  <si>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</si>
  <si>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</si>
  <si>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</si>
  <si>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</si>
  <si>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</si>
  <si>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</si>
  <si>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</si>
  <si>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</si>
  <si>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</si>
  <si>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</si>
  <si>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</si>
  <si>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</si>
  <si>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</si>
  <si>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</si>
  <si>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</si>
  <si>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</si>
  <si>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</si>
  <si>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</si>
  <si>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</si>
  <si>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</si>
  <si>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</si>
  <si>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</si>
  <si>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</si>
  <si>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</si>
  <si>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</si>
  <si>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</si>
  <si>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</si>
  <si>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</si>
  <si>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</si>
  <si>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</si>
  <si>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</si>
  <si>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</si>
  <si>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</si>
  <si>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</si>
  <si>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</si>
  <si>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</si>
  <si>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</si>
  <si>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</si>
  <si>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</si>
  <si>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</si>
  <si>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</si>
  <si>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</si>
  <si>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</si>
  <si>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</si>
  <si>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</si>
  <si>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</si>
  <si>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</si>
  <si>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</si>
  <si>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</si>
  <si>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</si>
  <si>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</si>
  <si>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</si>
  <si>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</si>
  <si>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</si>
  <si>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</si>
  <si>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</si>
  <si>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</si>
  <si>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</si>
  <si>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</si>
  <si>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</si>
  <si>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</si>
  <si>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</si>
  <si>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</si>
  <si>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</si>
  <si>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</si>
  <si>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</si>
  <si>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</si>
  <si>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</si>
  <si>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</si>
  <si>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</si>
  <si>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</si>
  <si>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</si>
  <si>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</si>
  <si>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</si>
  <si>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</si>
  <si>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</si>
  <si>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</si>
  <si>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</si>
  <si>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</si>
  <si>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</si>
  <si>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</si>
  <si>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</si>
  <si>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</si>
  <si>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</si>
  <si>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</si>
  <si>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</si>
  <si>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</si>
  <si>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</si>
  <si>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</si>
  <si>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</si>
  <si>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</si>
  <si>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</si>
  <si>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</si>
  <si>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</si>
  <si>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</si>
  <si>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</si>
  <si>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</si>
  <si>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</si>
  <si>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</si>
  <si>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</si>
  <si>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</si>
  <si>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</si>
  <si>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</si>
  <si>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</si>
  <si>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</si>
  <si>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</si>
  <si>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</si>
  <si>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</si>
  <si>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</si>
  <si>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</si>
  <si>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</si>
  <si>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</si>
  <si>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</si>
  <si>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</si>
  <si>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</si>
  <si>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</si>
  <si>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</si>
  <si>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</si>
  <si>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</si>
  <si>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</si>
  <si>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</si>
  <si>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</si>
  <si>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</si>
  <si>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</si>
  <si>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</si>
  <si>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</si>
  <si>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</si>
  <si>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</si>
  <si>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</si>
  <si>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</si>
  <si>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</si>
  <si>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</si>
  <si>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</si>
  <si>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</si>
  <si>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</si>
  <si>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</si>
  <si>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</si>
  <si>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</si>
  <si>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</si>
  <si>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</si>
  <si>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</si>
  <si>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</si>
  <si>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</si>
  <si>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</si>
  <si>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</si>
  <si>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</si>
  <si>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</si>
  <si>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</si>
  <si>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</si>
  <si>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</si>
  <si>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</si>
  <si>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</si>
  <si>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</si>
  <si>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</si>
  <si>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</si>
  <si>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</si>
  <si>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</si>
  <si>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</si>
  <si>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</si>
  <si>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</si>
  <si>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</si>
  <si>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</si>
  <si>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</si>
  <si>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</si>
  <si>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</si>
  <si>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</si>
  <si>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</si>
  <si>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</si>
  <si>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</si>
  <si>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</si>
  <si>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</si>
  <si>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</si>
  <si>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</si>
  <si>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</si>
  <si>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</si>
  <si>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</si>
  <si>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</si>
  <si>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</si>
  <si>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</si>
  <si>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</si>
  <si>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</si>
  <si>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</si>
  <si>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</si>
  <si>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</si>
  <si>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</si>
  <si>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</si>
  <si>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</si>
  <si>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</si>
  <si>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</si>
  <si>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</si>
  <si>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</si>
  <si>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</si>
  <si>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</si>
  <si>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</si>
  <si>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</si>
  <si>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</si>
  <si>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</si>
  <si>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</si>
  <si>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</si>
  <si>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</si>
  <si>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</si>
  <si>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</si>
  <si>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</si>
  <si>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</si>
  <si>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</si>
  <si>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</si>
  <si>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</si>
  <si>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</si>
  <si>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</si>
  <si>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</si>
  <si>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</si>
  <si>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</si>
  <si>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</si>
  <si>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</si>
  <si>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</si>
  <si>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</si>
  <si>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</si>
  <si>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</si>
  <si>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</si>
  <si>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</si>
  <si>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</si>
  <si>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</si>
  <si>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</si>
  <si>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</si>
  <si>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</si>
  <si>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</si>
  <si>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</si>
  <si>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</si>
  <si>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</si>
  <si>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</si>
  <si>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</si>
  <si>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</si>
  <si>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</si>
  <si>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</si>
  <si>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</si>
  <si>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</si>
  <si>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</si>
  <si>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</si>
  <si>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</si>
  <si>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</si>
  <si>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</si>
  <si>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</si>
  <si>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</si>
  <si>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</si>
  <si>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</si>
  <si>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</si>
  <si>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</si>
  <si>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</si>
  <si>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</si>
  <si>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</si>
  <si>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</si>
  <si>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</si>
  <si>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</si>
  <si>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</si>
  <si>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</si>
  <si>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</si>
  <si>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</si>
  <si>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</si>
  <si>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</si>
  <si>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</si>
  <si>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</si>
  <si>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</si>
  <si>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</si>
  <si>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</si>
  <si>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</si>
  <si>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</si>
  <si>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</si>
  <si>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</si>
  <si>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</si>
  <si>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</si>
  <si>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</si>
  <si>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</si>
  <si>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</si>
  <si>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</si>
  <si>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</si>
  <si>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</si>
  <si>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</si>
  <si>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</si>
  <si>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</si>
  <si>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</si>
  <si>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</si>
  <si>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</si>
  <si>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</si>
  <si>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</si>
  <si>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</si>
  <si>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</si>
  <si>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</si>
  <si>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</si>
  <si>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</si>
  <si>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</si>
  <si>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</si>
  <si>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</si>
  <si>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</si>
  <si>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</si>
  <si>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</si>
  <si>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</si>
  <si>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</si>
  <si>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</si>
  <si>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</si>
  <si>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</si>
  <si>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</si>
  <si>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</si>
  <si>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</si>
  <si>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</si>
  <si>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</si>
  <si>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</si>
  <si>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</si>
  <si>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</si>
  <si>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</si>
  <si>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</si>
  <si>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</si>
  <si>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</si>
  <si>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</si>
  <si>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</si>
  <si>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</si>
  <si>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</si>
  <si>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</si>
  <si>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</si>
  <si>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</si>
  <si>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</si>
  <si>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</si>
  <si>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</si>
  <si>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</si>
  <si>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</si>
  <si>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</si>
  <si>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</si>
  <si>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</si>
  <si>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</si>
  <si>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</si>
  <si>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</si>
  <si>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</si>
  <si>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</si>
  <si>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</si>
  <si>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</si>
  <si>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</si>
  <si>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</si>
  <si>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</si>
  <si>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</si>
  <si>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</si>
  <si>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</si>
  <si>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</si>
  <si>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</si>
  <si>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</si>
  <si>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</si>
  <si>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</si>
  <si>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</si>
  <si>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</si>
  <si>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</si>
  <si>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</si>
  <si>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</si>
  <si>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</si>
  <si>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</si>
  <si>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</si>
  <si>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</si>
  <si>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</si>
  <si>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</si>
  <si>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</si>
  <si>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</si>
  <si>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</si>
  <si>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</si>
  <si>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</si>
  <si>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</si>
  <si>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</si>
  <si>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</si>
  <si>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</si>
  <si>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</si>
  <si>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</si>
  <si>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</si>
  <si>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</si>
  <si>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</si>
  <si>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</si>
  <si>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</si>
  <si>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</si>
  <si>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</si>
  <si>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</si>
  <si>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</si>
  <si>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</si>
  <si>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</si>
  <si>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</si>
  <si>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</si>
  <si>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</si>
  <si>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</si>
  <si>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</si>
  <si>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</si>
  <si>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</si>
  <si>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</si>
  <si>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</si>
  <si>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</si>
  <si>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</si>
  <si>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</si>
  <si>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</si>
  <si>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</si>
  <si>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</si>
  <si>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</si>
  <si>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</si>
  <si>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</si>
  <si>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</si>
  <si>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</si>
  <si>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</si>
  <si>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</si>
  <si>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</si>
  <si>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</si>
  <si>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</si>
  <si>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</si>
  <si>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</si>
  <si>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</si>
  <si>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</si>
  <si>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</si>
  <si>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</si>
  <si>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</si>
  <si>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</si>
  <si>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</si>
  <si>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</si>
  <si>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</si>
  <si>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</si>
  <si>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</si>
  <si>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</si>
  <si>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</si>
  <si>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</si>
  <si>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</si>
  <si>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</si>
  <si>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</si>
  <si>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</si>
  <si>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</si>
  <si>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</si>
  <si>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</si>
  <si>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</si>
  <si>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</si>
  <si>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</si>
  <si>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</si>
  <si>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</si>
  <si>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</si>
  <si>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</si>
  <si>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</si>
  <si>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</si>
  <si>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</si>
  <si>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</si>
  <si>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</si>
  <si>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</si>
  <si>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</si>
  <si>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</si>
  <si>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</si>
  <si>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</si>
  <si>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</si>
  <si>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</si>
  <si>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</si>
  <si>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</si>
  <si>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</si>
  <si>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</si>
  <si>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</si>
  <si>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</si>
  <si>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</si>
  <si>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</si>
  <si>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</si>
  <si>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</si>
  <si>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</si>
  <si>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</si>
  <si>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</si>
  <si>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</si>
  <si>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</si>
  <si>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</si>
  <si>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</si>
  <si>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</si>
  <si>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</si>
  <si>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</si>
  <si>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</si>
  <si>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</si>
  <si>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</si>
  <si>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</si>
  <si>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</si>
  <si>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</si>
  <si>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</si>
  <si>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</si>
  <si>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</si>
  <si>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</si>
  <si>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</si>
  <si>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</si>
  <si>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</si>
  <si>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</si>
  <si>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</si>
  <si>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</si>
  <si>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</si>
  <si>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</si>
  <si>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</si>
  <si>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</si>
  <si>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</si>
  <si>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</si>
  <si>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</si>
  <si>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</si>
  <si>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</si>
  <si>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</si>
  <si>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</si>
  <si>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</si>
  <si>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</si>
  <si>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</si>
  <si>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</si>
  <si>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</si>
  <si>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</si>
  <si>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</si>
  <si>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</si>
  <si>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</si>
  <si>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</si>
  <si>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</si>
  <si>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</si>
  <si>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</si>
  <si>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</si>
  <si>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</si>
  <si>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</si>
  <si>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</si>
  <si>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</si>
  <si>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</si>
  <si>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</si>
  <si>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</si>
  <si>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</si>
  <si>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</si>
  <si>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</si>
  <si>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</si>
  <si>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</si>
  <si>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</si>
  <si>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</si>
  <si>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</si>
  <si>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</si>
  <si>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</si>
  <si>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</si>
  <si>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</si>
  <si>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</si>
  <si>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</si>
  <si>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</si>
  <si>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</si>
  <si>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</si>
  <si>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</si>
  <si>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</si>
  <si>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</si>
  <si>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</si>
  <si>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</si>
  <si>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</si>
  <si>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</si>
  <si>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</si>
  <si>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</si>
  <si>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</si>
  <si>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</si>
  <si>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</si>
  <si>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</si>
  <si>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</si>
  <si>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</si>
  <si>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</si>
  <si>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</si>
  <si>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</si>
  <si>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</si>
  <si>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</si>
  <si>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</si>
  <si>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</si>
  <si>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</si>
  <si>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</si>
  <si>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</si>
  <si>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</si>
  <si>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</si>
  <si>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</si>
  <si>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</si>
  <si>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</si>
  <si>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</si>
  <si>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</si>
  <si>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</si>
  <si>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</si>
  <si>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</si>
  <si>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</si>
  <si>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</si>
  <si>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</si>
  <si>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</si>
  <si>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</si>
  <si>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</si>
  <si>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</si>
  <si>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</si>
  <si>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</si>
  <si>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</si>
  <si>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</si>
  <si>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</si>
  <si>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</si>
  <si>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</si>
  <si>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</si>
  <si>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</si>
  <si>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</si>
  <si>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</si>
  <si>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</si>
  <si>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</si>
  <si>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</si>
  <si>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</si>
  <si>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</si>
  <si>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</si>
  <si>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</si>
  <si>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</si>
  <si>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</si>
  <si>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</si>
  <si>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</si>
  <si>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</si>
  <si>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</si>
  <si>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</si>
  <si>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</si>
  <si>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</si>
  <si>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</si>
  <si>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</si>
  <si>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</si>
  <si>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</si>
  <si>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</si>
  <si>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</si>
  <si>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</si>
  <si>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</si>
  <si>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</si>
  <si>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</si>
  <si>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</si>
  <si>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</si>
  <si>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</si>
  <si>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</si>
  <si>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</si>
  <si>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</si>
  <si>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</si>
  <si>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</si>
  <si>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</si>
  <si>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</si>
  <si>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</si>
  <si>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</si>
  <si>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</si>
  <si>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</si>
  <si>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</si>
  <si>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</si>
  <si>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</si>
  <si>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</si>
  <si>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</si>
  <si>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</si>
  <si>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</si>
  <si>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</si>
  <si>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</si>
  <si>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</si>
  <si>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</si>
  <si>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</si>
  <si>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</si>
  <si>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</si>
  <si>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</si>
  <si>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</si>
  <si>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</si>
  <si>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</si>
  <si>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</si>
  <si>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</si>
  <si>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</si>
  <si>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</si>
  <si>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</si>
  <si>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</si>
  <si>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</si>
  <si>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</si>
  <si>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</si>
  <si>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</si>
  <si>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</si>
  <si>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</si>
  <si>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</si>
  <si>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</si>
  <si>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</si>
  <si>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</si>
  <si>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</si>
  <si>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</si>
  <si>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</si>
  <si>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</si>
  <si>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</si>
  <si>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</si>
  <si>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</si>
  <si>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</si>
  <si>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</si>
  <si>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</si>
  <si>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</si>
  <si>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</si>
  <si>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</si>
  <si>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</si>
  <si>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</si>
  <si>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</si>
  <si>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</si>
  <si>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</si>
  <si>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</si>
  <si>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</si>
  <si>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</si>
  <si>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</si>
  <si>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</si>
  <si>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</si>
  <si>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</si>
  <si>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</si>
  <si>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</si>
  <si>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</si>
  <si>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</si>
  <si>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</si>
  <si>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</si>
  <si>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</si>
  <si>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</si>
  <si>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</si>
  <si>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</si>
  <si>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</si>
  <si>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</si>
  <si>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</si>
  <si>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</si>
  <si>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</si>
  <si>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</si>
  <si>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</si>
  <si>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</si>
  <si>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</si>
  <si>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</si>
  <si>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</si>
  <si>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</si>
  <si>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</si>
  <si>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</si>
  <si>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</si>
  <si>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</si>
  <si>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</si>
  <si>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</si>
  <si>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</si>
  <si>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</si>
  <si>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</si>
  <si>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</si>
  <si>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</si>
  <si>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</si>
  <si>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</si>
  <si>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</si>
  <si>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</si>
  <si>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</si>
  <si>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</si>
  <si>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</si>
  <si>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</si>
  <si>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</si>
  <si>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</si>
  <si>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</si>
  <si>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</si>
  <si>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</si>
  <si>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</si>
  <si>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</si>
  <si>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</si>
  <si>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</si>
  <si>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</si>
  <si>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</si>
  <si>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</si>
  <si>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</si>
  <si>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</si>
  <si>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</si>
  <si>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</si>
  <si>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</si>
  <si>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</si>
  <si>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</si>
  <si>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</si>
  <si>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</si>
  <si>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</si>
  <si>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</si>
  <si>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</si>
  <si>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</si>
  <si>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</si>
  <si>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</si>
  <si>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</si>
  <si>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</si>
  <si>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</si>
  <si>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</si>
  <si>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</si>
  <si>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</si>
  <si>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</si>
  <si>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</si>
  <si>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</si>
  <si>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</si>
  <si>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</si>
  <si>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</si>
  <si>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</si>
  <si>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</si>
  <si>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</si>
  <si>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</si>
  <si>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</si>
  <si>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</si>
  <si>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</si>
  <si>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</si>
  <si>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</si>
  <si>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</si>
  <si>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</si>
  <si>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</si>
  <si>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</si>
  <si>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</si>
  <si>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</si>
  <si>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</si>
  <si>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</si>
  <si>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</si>
  <si>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</si>
  <si>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</si>
  <si>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</si>
  <si>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</si>
  <si>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</si>
  <si>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</si>
  <si>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</si>
  <si>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</si>
  <si>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</si>
  <si>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</si>
  <si>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</si>
  <si>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</si>
  <si>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</si>
  <si>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</si>
  <si>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</si>
  <si>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</si>
  <si>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</si>
  <si>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</si>
  <si>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</si>
  <si>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</si>
  <si>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</si>
  <si>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</si>
  <si>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</si>
  <si>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</si>
  <si>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</si>
  <si>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</si>
  <si>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</si>
  <si>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</si>
  <si>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</si>
  <si>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</si>
  <si>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</si>
  <si>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</si>
  <si>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</si>
  <si>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</si>
  <si>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</si>
  <si>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</si>
  <si>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</si>
  <si>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</si>
  <si>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</si>
  <si>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</si>
  <si>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</si>
  <si>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</si>
  <si>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</si>
  <si>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</si>
  <si>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</si>
  <si>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</si>
  <si>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</si>
  <si>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</si>
  <si>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</si>
  <si>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</si>
  <si>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</si>
  <si>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</si>
  <si>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</si>
  <si>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</si>
  <si>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</si>
  <si>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</si>
  <si>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</si>
  <si>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</si>
  <si>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</si>
  <si>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</si>
  <si>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</si>
  <si>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</si>
  <si>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</si>
  <si>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</si>
  <si>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</si>
  <si>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</si>
  <si>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</si>
  <si>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</si>
  <si>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</si>
  <si>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</si>
  <si>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</si>
  <si>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</si>
  <si>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</si>
  <si>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</si>
  <si>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</si>
  <si>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</si>
  <si>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</si>
  <si>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</si>
  <si>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</si>
  <si>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</si>
  <si>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</si>
  <si>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</si>
  <si>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</si>
  <si>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</si>
  <si>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</si>
  <si>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</si>
  <si>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</si>
  <si>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</si>
  <si>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</si>
  <si>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</si>
  <si>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</si>
  <si>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</si>
  <si>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</si>
  <si>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</si>
  <si>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</si>
  <si>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</si>
  <si>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</si>
  <si>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</si>
  <si>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</si>
  <si>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</si>
  <si>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</si>
  <si>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</si>
  <si>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</si>
  <si>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</si>
  <si>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</si>
  <si>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</si>
  <si>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</si>
  <si>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</si>
  <si>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</si>
  <si>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</si>
  <si>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</si>
  <si>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</si>
  <si>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</si>
  <si>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</si>
  <si>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</si>
  <si>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</si>
  <si>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</si>
  <si>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</si>
  <si>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</si>
  <si>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</si>
  <si>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</si>
  <si>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</si>
  <si>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</si>
  <si>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</si>
  <si>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</si>
  <si>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</si>
  <si>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</si>
  <si>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</si>
  <si>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</si>
  <si>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</si>
  <si>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</si>
  <si>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</si>
  <si>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</si>
  <si>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</si>
  <si>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</si>
  <si>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</si>
  <si>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</si>
  <si>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</si>
  <si>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</si>
  <si>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</si>
  <si>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</si>
  <si>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</si>
  <si>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</si>
  <si>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</si>
  <si>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</si>
  <si>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</si>
  <si>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</si>
  <si>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</si>
  <si>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</si>
  <si>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</si>
  <si>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</si>
  <si>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</si>
  <si>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</si>
  <si>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</si>
  <si>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</si>
  <si>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</si>
  <si>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</si>
  <si>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</si>
  <si>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</si>
  <si>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</si>
  <si>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</si>
  <si>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</si>
  <si>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</si>
  <si>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</si>
  <si>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</si>
  <si>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</si>
  <si>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</si>
  <si>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</si>
  <si>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</si>
  <si>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</si>
  <si>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</si>
  <si>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</si>
  <si>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</si>
  <si>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</si>
  <si>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</si>
  <si>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</si>
  <si>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</si>
  <si>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</si>
  <si>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</si>
  <si>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</si>
  <si>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</si>
  <si>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</si>
  <si>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</si>
  <si>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</si>
  <si>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</si>
  <si>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</si>
  <si>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</si>
  <si>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</si>
  <si>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</si>
  <si>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</si>
  <si>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</si>
  <si>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</si>
  <si>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</si>
  <si>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</si>
  <si>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</si>
  <si>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</si>
  <si>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</si>
  <si>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</si>
  <si>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</si>
  <si>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</si>
  <si>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</si>
  <si>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</si>
  <si>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</si>
  <si>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</si>
  <si>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</si>
  <si>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</si>
  <si>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</si>
  <si>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</si>
  <si>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</si>
  <si>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</si>
  <si>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</si>
  <si>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</si>
  <si>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</si>
  <si>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</si>
  <si>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</si>
  <si>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</si>
  <si>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</si>
  <si>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</si>
  <si>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</si>
  <si>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</si>
  <si>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</si>
  <si>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</si>
  <si>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</si>
  <si>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</si>
  <si>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</si>
  <si>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</si>
  <si>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</si>
  <si>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</si>
  <si>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</si>
  <si>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</si>
  <si>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</si>
  <si>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</si>
  <si>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</si>
  <si>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</si>
  <si>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</si>
  <si>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</si>
  <si>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</si>
  <si>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</si>
  <si>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</si>
  <si>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</si>
  <si>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</si>
  <si>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</si>
  <si>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</si>
  <si>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</si>
  <si>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</si>
  <si>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</si>
  <si>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</si>
  <si>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</si>
  <si>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</si>
  <si>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</si>
  <si>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</si>
  <si>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</si>
  <si>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</si>
  <si>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</si>
  <si>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</si>
  <si>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</si>
  <si>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</si>
  <si>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</si>
  <si>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</si>
  <si>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</si>
  <si>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</si>
  <si>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</si>
  <si>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</si>
  <si>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</si>
  <si>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</si>
  <si>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</si>
  <si>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</si>
  <si>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</si>
  <si>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</si>
  <si>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</si>
  <si>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</si>
  <si>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</si>
  <si>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</si>
  <si>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</si>
  <si>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</si>
  <si>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</si>
  <si>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</si>
  <si>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</si>
  <si>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</si>
  <si>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</si>
  <si>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</si>
  <si>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</si>
  <si>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</si>
  <si>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</si>
  <si>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</si>
  <si>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</si>
  <si>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</si>
  <si>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</si>
  <si>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</si>
  <si>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</si>
  <si>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</si>
  <si>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</si>
  <si>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</si>
  <si>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</si>
  <si>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</si>
  <si>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</si>
  <si>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</si>
  <si>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</si>
  <si>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</si>
  <si>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</si>
  <si>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</si>
  <si>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</si>
  <si>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</si>
  <si>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</si>
  <si>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</si>
  <si>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</si>
  <si>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</si>
  <si>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</si>
  <si>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</si>
  <si>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</si>
  <si>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</si>
  <si>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</si>
  <si>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</si>
  <si>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</si>
  <si>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</si>
  <si>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</si>
  <si>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</si>
  <si>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</si>
  <si>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</si>
  <si>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</si>
  <si>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</si>
  <si>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</si>
  <si>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</si>
  <si>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</si>
  <si>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</si>
  <si>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</si>
  <si>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</si>
  <si>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</si>
  <si>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</si>
  <si>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</si>
  <si>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</si>
  <si>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</si>
  <si>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</si>
  <si>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</si>
  <si>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</si>
  <si>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</si>
  <si>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</si>
  <si>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</si>
  <si>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</si>
  <si>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</si>
  <si>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</si>
  <si>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</si>
  <si>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</si>
  <si>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</si>
  <si>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</si>
  <si>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</si>
  <si>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</si>
  <si>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</si>
  <si>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</si>
  <si>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</si>
  <si>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</si>
  <si>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</si>
  <si>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</si>
  <si>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</si>
  <si>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</si>
  <si>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</si>
  <si>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</si>
  <si>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</si>
  <si>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</si>
  <si>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</si>
  <si>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</si>
  <si>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</si>
  <si>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</si>
  <si>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</si>
  <si>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</si>
  <si>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</si>
  <si>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</si>
  <si>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</si>
  <si>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</si>
  <si>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</si>
  <si>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</si>
  <si>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</si>
  <si>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</si>
  <si>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</si>
  <si>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</si>
  <si>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</si>
  <si>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</si>
  <si>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</si>
  <si>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</si>
  <si>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</si>
  <si>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</si>
  <si>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</si>
  <si>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</si>
  <si>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</si>
  <si>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</si>
  <si>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</si>
  <si>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</si>
  <si>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</si>
  <si>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</si>
  <si>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</si>
  <si>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</si>
  <si>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</si>
  <si>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</si>
  <si>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</si>
  <si>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</si>
  <si>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</si>
  <si>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</si>
  <si>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</si>
  <si>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</si>
  <si>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</si>
  <si>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</si>
  <si>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</si>
  <si>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</si>
  <si>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</si>
  <si>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</si>
  <si>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</si>
  <si>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</si>
  <si>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</si>
  <si>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</si>
  <si>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</si>
  <si>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</si>
  <si>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</si>
  <si>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</si>
  <si>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</si>
  <si>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</si>
  <si>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</si>
  <si>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</si>
  <si>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</si>
  <si>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</si>
  <si>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</si>
  <si>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</si>
  <si>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</si>
  <si>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</si>
  <si>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</si>
  <si>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</si>
  <si>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</si>
  <si>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</si>
  <si>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</si>
  <si>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</si>
  <si>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</si>
  <si>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</si>
  <si>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</si>
  <si>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</si>
  <si>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</si>
  <si>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</si>
  <si>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</si>
  <si>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</si>
  <si>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</si>
  <si>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</si>
  <si>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</si>
  <si>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</si>
  <si>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</si>
  <si>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</si>
  <si>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</si>
  <si>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</si>
  <si>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</si>
  <si>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</si>
  <si>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</si>
  <si>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</si>
  <si>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</si>
  <si>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</si>
  <si>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</si>
  <si>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</si>
  <si>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</si>
  <si>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</si>
  <si>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</si>
  <si>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</si>
  <si>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</si>
  <si>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</si>
  <si>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</si>
  <si>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</si>
  <si>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</si>
  <si>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</si>
  <si>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</si>
  <si>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</si>
  <si>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</si>
  <si>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</si>
  <si>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</si>
  <si>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</si>
  <si>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</si>
  <si>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</si>
  <si>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</si>
  <si>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</si>
  <si>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</si>
  <si>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</si>
  <si>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</si>
  <si>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</si>
  <si>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</si>
  <si>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</si>
  <si>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</si>
  <si>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</si>
  <si>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</si>
  <si>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</si>
  <si>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</si>
  <si>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</si>
  <si>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</si>
  <si>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</si>
  <si>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</si>
  <si>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</si>
  <si>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</si>
  <si>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</si>
  <si>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</si>
  <si>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</si>
  <si>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</si>
  <si>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</si>
  <si>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</si>
  <si>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</si>
  <si>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</si>
  <si>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</si>
  <si>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</si>
  <si>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</si>
  <si>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</si>
  <si>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</si>
  <si>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</si>
  <si>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</si>
  <si>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</si>
  <si>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</si>
  <si>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</si>
  <si>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</si>
  <si>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</si>
  <si>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</si>
  <si>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</si>
  <si>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</si>
  <si>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</si>
  <si>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</si>
  <si>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</si>
  <si>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</si>
  <si>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</si>
  <si>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</si>
  <si>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</si>
  <si>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</si>
  <si>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</si>
  <si>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</si>
  <si>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</si>
  <si>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</si>
  <si>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</si>
  <si>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</si>
  <si>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</si>
  <si>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</si>
  <si>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</si>
  <si>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</si>
  <si>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</si>
  <si>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</si>
  <si>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</si>
  <si>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</si>
  <si>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</si>
  <si>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</si>
  <si>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</si>
  <si>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</si>
  <si>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</si>
  <si>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</si>
  <si>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</si>
  <si>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</si>
  <si>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</si>
  <si>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</si>
  <si>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</si>
  <si>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</si>
  <si>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</si>
  <si>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</si>
  <si>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</si>
  <si>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</si>
  <si>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</si>
  <si>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</si>
  <si>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</si>
  <si>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</si>
  <si>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</si>
  <si>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</si>
  <si>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</si>
  <si>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</si>
  <si>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</si>
  <si>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</si>
  <si>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</si>
  <si>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</si>
  <si>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</si>
  <si>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</si>
  <si>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</si>
  <si>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</si>
  <si>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</si>
  <si>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</si>
  <si>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</si>
  <si>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</si>
  <si>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</si>
  <si>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</si>
  <si>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</si>
  <si>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</si>
  <si>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</si>
  <si>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</si>
  <si>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</si>
  <si>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</si>
  <si>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</si>
  <si>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</si>
  <si>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</si>
  <si>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</si>
  <si>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</si>
  <si>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</si>
  <si>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</si>
  <si>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</si>
  <si>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</si>
  <si>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</si>
  <si>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</si>
  <si>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</si>
  <si>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</si>
  <si>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</si>
  <si>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</si>
  <si>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</si>
  <si>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</si>
  <si>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</si>
  <si>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</si>
  <si>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</si>
  <si>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</si>
  <si>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</si>
  <si>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</si>
  <si>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</si>
  <si>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</si>
  <si>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</si>
  <si>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</si>
  <si>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</si>
  <si>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</si>
  <si>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</si>
  <si>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</si>
  <si>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</si>
  <si>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</si>
  <si>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</si>
  <si>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</si>
  <si>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</si>
  <si>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</si>
  <si>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</si>
  <si>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</si>
  <si>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</si>
  <si>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</si>
  <si>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</si>
  <si>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</si>
  <si>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</si>
  <si>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</si>
  <si>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</si>
  <si>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</si>
  <si>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</si>
  <si>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</si>
  <si>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</si>
  <si>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</si>
  <si>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</si>
  <si>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</si>
  <si>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</si>
  <si>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</si>
  <si>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</si>
  <si>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</si>
  <si>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</si>
  <si>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</si>
  <si>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</si>
  <si>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</si>
  <si>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</si>
  <si>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</si>
  <si>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</si>
  <si>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</si>
  <si>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</si>
  <si>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</si>
  <si>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</si>
  <si>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</si>
  <si>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</si>
  <si>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</si>
  <si>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</si>
  <si>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</si>
  <si>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</si>
  <si>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</si>
  <si>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</si>
  <si>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</si>
  <si>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</si>
  <si>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</si>
  <si>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</si>
  <si>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</si>
  <si>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</si>
  <si>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</si>
  <si>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</si>
  <si>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</si>
  <si>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</si>
  <si>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</si>
  <si>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</si>
  <si>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</si>
  <si>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</si>
  <si>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</si>
  <si>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</si>
  <si>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</si>
  <si>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</si>
  <si>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</si>
  <si>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</si>
  <si>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</si>
  <si>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</si>
  <si>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</si>
  <si>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</si>
  <si>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</si>
  <si>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</si>
  <si>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</si>
  <si>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</si>
  <si>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</si>
  <si>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</si>
  <si>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</si>
  <si>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</si>
  <si>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</si>
  <si>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</si>
  <si>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</si>
  <si>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</si>
  <si>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</si>
  <si>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</si>
  <si>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</si>
  <si>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</si>
  <si>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</si>
  <si>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</si>
  <si>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</si>
  <si>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</si>
  <si>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</si>
  <si>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</si>
  <si>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</si>
  <si>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</si>
  <si>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</si>
  <si>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</si>
  <si>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</si>
  <si>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</si>
  <si>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</si>
  <si>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</si>
  <si>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</si>
  <si>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</si>
  <si>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</si>
  <si>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</si>
  <si>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</si>
  <si>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</si>
  <si>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</si>
  <si>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</si>
  <si>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</si>
  <si>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</si>
  <si>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</si>
  <si>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</si>
  <si>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</si>
  <si>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</si>
  <si>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</si>
  <si>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</si>
  <si>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</si>
  <si>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</si>
  <si>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</si>
  <si>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</si>
  <si>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</si>
  <si>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</si>
  <si>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</si>
  <si>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</si>
  <si>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</si>
  <si>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</si>
  <si>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</si>
  <si>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</si>
  <si>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</si>
  <si>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</si>
  <si>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</si>
  <si>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</si>
  <si>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</si>
  <si>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</si>
  <si>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</si>
  <si>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</si>
  <si>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</si>
  <si>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</si>
  <si>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</si>
  <si>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</si>
  <si>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</si>
  <si>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</si>
  <si>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</si>
  <si>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</si>
  <si>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</si>
  <si>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</si>
  <si>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</si>
  <si>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</si>
  <si>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</si>
  <si>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</si>
  <si>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</si>
  <si>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</si>
  <si>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</si>
  <si>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</si>
  <si>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</si>
  <si>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</si>
  <si>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</si>
  <si>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</si>
  <si>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</si>
  <si>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</si>
  <si>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</si>
  <si>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</si>
  <si>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</si>
  <si>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</si>
  <si>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</si>
  <si>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</si>
  <si>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</si>
  <si>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</si>
  <si>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</si>
  <si>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</si>
  <si>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</si>
  <si>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</si>
  <si>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</si>
  <si>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</si>
  <si>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</si>
  <si>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</si>
  <si>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</si>
  <si>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</si>
  <si>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</si>
  <si>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</si>
  <si>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</si>
  <si>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</si>
  <si>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</si>
  <si>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</si>
  <si>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</si>
  <si>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</si>
  <si>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</si>
  <si>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</si>
  <si>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</si>
  <si>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</si>
  <si>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</si>
  <si>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</si>
  <si>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</si>
  <si>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</si>
  <si>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</si>
  <si>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</si>
  <si>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</si>
  <si>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</si>
  <si>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</si>
  <si>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</si>
  <si>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</si>
  <si>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</si>
  <si>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</si>
  <si>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</si>
  <si>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</si>
  <si>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</si>
  <si>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</si>
  <si>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</si>
  <si>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</si>
  <si>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</si>
  <si>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</si>
  <si>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</si>
  <si>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</si>
  <si>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</si>
  <si>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</si>
  <si>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</si>
  <si>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</si>
  <si>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</si>
  <si>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</si>
  <si>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</si>
  <si>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</si>
  <si>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</si>
  <si>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</si>
  <si>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</si>
  <si>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</si>
  <si>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</si>
  <si>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</si>
  <si>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</si>
  <si>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</si>
  <si>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</si>
  <si>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</si>
  <si>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</si>
  <si>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</si>
  <si>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</si>
  <si>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</si>
  <si>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</si>
  <si>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</si>
  <si>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</si>
  <si>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</si>
  <si>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</si>
  <si>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</si>
  <si>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</si>
  <si>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</si>
  <si>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</si>
  <si>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</si>
  <si>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</si>
  <si>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</si>
  <si>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</si>
  <si>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</si>
  <si>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</si>
  <si>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</si>
  <si>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</si>
  <si>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</si>
  <si>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</si>
  <si>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</si>
  <si>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</si>
  <si>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</si>
  <si>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</si>
  <si>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</si>
  <si>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</si>
  <si>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</si>
  <si>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</si>
  <si>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</si>
  <si>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</si>
  <si>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</si>
  <si>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</si>
  <si>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</si>
  <si>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</si>
  <si>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</si>
  <si>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</si>
  <si>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</si>
  <si>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</si>
  <si>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</si>
  <si>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</si>
  <si>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</si>
  <si>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</si>
  <si>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</si>
  <si>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</si>
  <si>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</si>
  <si>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</si>
  <si>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</si>
  <si>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</si>
  <si>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</si>
  <si>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</si>
  <si>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</si>
  <si>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</si>
  <si>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</si>
  <si>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</si>
  <si>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</si>
  <si>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</si>
  <si>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</si>
  <si>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</si>
  <si>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</si>
  <si>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</si>
  <si>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</si>
  <si>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</si>
  <si>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</si>
  <si>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</si>
  <si>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</si>
  <si>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</si>
  <si>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</si>
  <si>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</si>
  <si>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</si>
  <si>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</si>
  <si>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</si>
  <si>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</si>
  <si>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</si>
  <si>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</si>
  <si>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</si>
  <si>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</si>
  <si>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</si>
  <si>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</si>
  <si>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</si>
  <si>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</si>
  <si>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</si>
  <si>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</si>
  <si>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</si>
  <si>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</si>
  <si>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</si>
  <si>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</si>
  <si>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</si>
  <si>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</si>
  <si>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</si>
  <si>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</si>
  <si>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</si>
  <si>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</si>
  <si>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</si>
  <si>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</si>
  <si>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</si>
  <si>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</si>
  <si>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</si>
  <si>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</si>
  <si>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</si>
  <si>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</si>
  <si>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</si>
  <si>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</si>
  <si>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</si>
  <si>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</si>
  <si>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</si>
  <si>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</si>
  <si>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</si>
  <si>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</si>
  <si>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</si>
  <si>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</si>
  <si>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</si>
  <si>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</si>
  <si>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</si>
  <si>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</si>
  <si>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</si>
  <si>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</si>
  <si>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</si>
  <si>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</si>
  <si>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</si>
  <si>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</si>
  <si>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</si>
  <si>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</si>
  <si>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</si>
  <si>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</si>
  <si>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</si>
  <si>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</si>
  <si>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</si>
  <si>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</si>
  <si>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</si>
  <si>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</si>
  <si>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</si>
  <si>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</si>
  <si>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</si>
  <si>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</si>
  <si>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</si>
  <si>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</si>
  <si>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</si>
  <si>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</si>
  <si>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</si>
  <si>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</si>
  <si>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</si>
  <si>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</si>
  <si>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</si>
  <si>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</si>
  <si>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</si>
  <si>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</si>
  <si>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</si>
  <si>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</si>
  <si>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</si>
  <si>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</si>
  <si>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</si>
  <si>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</si>
  <si>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</si>
  <si>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</si>
  <si>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</si>
  <si>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</si>
  <si>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</si>
  <si>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</si>
  <si>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</si>
  <si>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</si>
  <si>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</si>
  <si>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</si>
  <si>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</si>
  <si>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</si>
  <si>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</si>
  <si>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</si>
  <si>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</si>
  <si>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</si>
  <si>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</si>
  <si>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</si>
  <si>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</si>
  <si>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</si>
  <si>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</si>
  <si>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</si>
  <si>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</si>
  <si>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</si>
  <si>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</si>
  <si>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</si>
  <si>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</si>
  <si>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</si>
  <si>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</si>
  <si>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</si>
  <si>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</si>
  <si>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</si>
  <si>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</si>
  <si>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</si>
  <si>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</si>
  <si>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</si>
  <si>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</si>
  <si>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</si>
  <si>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</si>
  <si>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</si>
  <si>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</si>
  <si>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</si>
  <si>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</si>
  <si>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</si>
  <si>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</si>
  <si>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</si>
  <si>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</si>
  <si>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</si>
  <si>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</si>
  <si>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</si>
  <si>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</si>
  <si>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</si>
  <si>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</si>
  <si>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</si>
  <si>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</si>
  <si>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</si>
  <si>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</si>
  <si>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</si>
  <si>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</si>
  <si>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</si>
  <si>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</si>
  <si>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</si>
  <si>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</si>
  <si>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</si>
  <si>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</si>
  <si>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</si>
  <si>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</si>
  <si>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</si>
  <si>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</si>
  <si>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</si>
  <si>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</si>
  <si>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</si>
  <si>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</si>
  <si>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</si>
  <si>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</si>
  <si>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</si>
  <si>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</si>
  <si>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</si>
  <si>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</si>
  <si>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</si>
  <si>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</si>
  <si>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</si>
  <si>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</si>
  <si>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</si>
  <si>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</si>
  <si>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</si>
  <si>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</si>
  <si>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</si>
  <si>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</si>
  <si>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</si>
  <si>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</si>
  <si>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</si>
  <si>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</si>
  <si>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</si>
  <si>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</si>
  <si>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</si>
  <si>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</si>
  <si>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</si>
  <si>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</si>
  <si>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</si>
  <si>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</si>
  <si>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</si>
  <si>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</si>
  <si>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</si>
  <si>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</si>
  <si>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</si>
  <si>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</si>
  <si>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</si>
  <si>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</si>
  <si>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</si>
  <si>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</si>
  <si>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</si>
  <si>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</si>
  <si>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</si>
  <si>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</si>
  <si>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</si>
  <si>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</si>
  <si>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</si>
  <si>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</si>
  <si>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</si>
  <si>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</si>
  <si>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</si>
  <si>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</si>
  <si>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</si>
  <si>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</si>
  <si>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</si>
  <si>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</si>
  <si>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</si>
  <si>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</si>
  <si>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</si>
  <si>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</si>
  <si>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</si>
  <si>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</si>
  <si>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</si>
  <si>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</si>
  <si>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</si>
  <si>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</si>
  <si>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</si>
  <si>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</si>
  <si>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</si>
  <si>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</si>
  <si>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</si>
  <si>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</si>
  <si>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</si>
  <si>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</si>
  <si>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</si>
  <si>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</si>
  <si>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</si>
  <si>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</si>
  <si>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</si>
  <si>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</si>
  <si>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</si>
  <si>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</si>
  <si>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</si>
  <si>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</si>
  <si>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</si>
  <si>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</si>
  <si>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</si>
  <si>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</si>
  <si>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</si>
  <si>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</si>
  <si>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</si>
  <si>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</si>
  <si>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</si>
  <si>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</si>
  <si>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</si>
  <si>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</si>
  <si>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</si>
  <si>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</si>
  <si>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</si>
  <si>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</si>
  <si>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</si>
  <si>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</si>
  <si>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</si>
  <si>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</si>
  <si>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</si>
  <si>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</si>
  <si>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</si>
  <si>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</si>
  <si>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</si>
  <si>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</si>
  <si>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</si>
  <si>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</si>
  <si>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</si>
  <si>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</si>
  <si>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</si>
  <si>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</si>
  <si>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</si>
  <si>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</si>
  <si>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</si>
  <si>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</si>
  <si>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</si>
  <si>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</si>
  <si>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</si>
  <si>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</si>
  <si>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</si>
  <si>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</si>
  <si>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</si>
  <si>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</si>
  <si>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</si>
  <si>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</si>
  <si>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</si>
  <si>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</si>
  <si>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</si>
  <si>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</si>
  <si>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</si>
  <si>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</si>
  <si>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</si>
  <si>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</si>
  <si>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</si>
  <si>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</si>
  <si>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</si>
  <si>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</si>
  <si>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</si>
  <si>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</si>
  <si>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</si>
  <si>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</si>
  <si>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</si>
  <si>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</si>
  <si>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</si>
  <si>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</si>
  <si>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</si>
  <si>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</si>
  <si>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</si>
  <si>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</si>
  <si>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</si>
  <si>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</si>
  <si>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</si>
  <si>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</si>
  <si>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</si>
  <si>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</si>
  <si>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</si>
  <si>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</si>
  <si>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</si>
  <si>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</si>
  <si>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</si>
  <si>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</si>
  <si>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</si>
  <si>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</si>
  <si>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</si>
  <si>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</si>
  <si>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</si>
  <si>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</si>
  <si>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</si>
  <si>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</si>
  <si>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</si>
  <si>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</si>
  <si>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</si>
  <si>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</si>
  <si>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</si>
  <si>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</si>
  <si>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</si>
  <si>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</si>
  <si>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</si>
  <si>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</si>
  <si>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</si>
  <si>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</si>
  <si>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</si>
  <si>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</si>
  <si>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</si>
  <si>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</si>
  <si>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</si>
  <si>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</si>
  <si>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</si>
  <si>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</si>
  <si>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</si>
  <si>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</si>
  <si>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</si>
  <si>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</si>
  <si>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</si>
  <si>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</si>
  <si>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</si>
  <si>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</si>
  <si>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</si>
  <si>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</si>
  <si>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</si>
  <si>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</si>
  <si>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</si>
  <si>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</si>
  <si>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</si>
  <si>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</si>
  <si>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</si>
  <si>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</si>
  <si>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</si>
  <si>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</si>
  <si>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</si>
  <si>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</si>
  <si>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</si>
  <si>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</si>
  <si>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</si>
  <si>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</si>
  <si>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</si>
  <si>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</si>
  <si>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</si>
  <si>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</si>
  <si>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</si>
  <si>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</si>
  <si>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</si>
  <si>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</si>
  <si>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</si>
  <si>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</si>
  <si>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</si>
  <si>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</si>
  <si>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</si>
  <si>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</si>
  <si>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</si>
  <si>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</si>
  <si>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</si>
  <si>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</si>
  <si>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</si>
  <si>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</si>
  <si>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</si>
  <si>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</si>
  <si>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</si>
  <si>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</si>
  <si>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</si>
  <si>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</si>
  <si>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</si>
  <si>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</si>
  <si>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</si>
  <si>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</si>
  <si>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</si>
  <si>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</si>
  <si>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</si>
  <si>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</si>
  <si>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</si>
  <si>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</si>
  <si>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</si>
  <si>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</si>
  <si>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</si>
  <si>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</si>
  <si>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</si>
  <si>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</si>
  <si>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</si>
  <si>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</si>
  <si>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</si>
  <si>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</si>
  <si>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</si>
  <si>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</si>
  <si>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</si>
  <si>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</si>
  <si>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</si>
  <si>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</si>
  <si>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</si>
  <si>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</si>
  <si>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</si>
  <si>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</si>
  <si>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</si>
  <si>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</si>
  <si>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</si>
  <si>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</si>
  <si>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</si>
  <si>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</si>
  <si>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</si>
  <si>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</si>
  <si>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</si>
  <si>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</si>
  <si>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</si>
  <si>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</si>
  <si>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</si>
  <si>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</si>
  <si>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</si>
  <si>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</si>
  <si>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</si>
  <si>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</si>
  <si>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</si>
  <si>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</si>
  <si>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</si>
  <si>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</si>
  <si>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</si>
  <si>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</si>
  <si>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</si>
  <si>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</si>
  <si>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</si>
  <si>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</si>
  <si>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</si>
  <si>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</si>
  <si>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</si>
  <si>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</si>
  <si>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</si>
  <si>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</si>
  <si>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</si>
  <si>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</si>
  <si>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</si>
  <si>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</si>
  <si>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</si>
  <si>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</si>
  <si>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</si>
  <si>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</si>
  <si>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</si>
  <si>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</si>
  <si>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</si>
  <si>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</si>
  <si>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</si>
  <si>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</si>
  <si>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</si>
  <si>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</si>
  <si>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</si>
  <si>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</si>
  <si>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</si>
  <si>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</si>
  <si>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</si>
  <si>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</si>
  <si>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</si>
  <si>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</si>
  <si>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</si>
  <si>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</si>
  <si>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</si>
  <si>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</si>
  <si>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</si>
  <si>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</si>
  <si>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</si>
  <si>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</si>
  <si>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</si>
  <si>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</si>
  <si>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</si>
  <si>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</si>
  <si>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</si>
  <si>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</si>
  <si>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</si>
  <si>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</si>
  <si>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</si>
  <si>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</si>
  <si>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</si>
  <si>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</si>
  <si>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</si>
  <si>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</si>
  <si>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</si>
  <si>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</si>
  <si>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</si>
  <si>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</si>
  <si>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</si>
  <si>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</si>
  <si>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</si>
  <si>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</si>
  <si>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</si>
  <si>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</si>
  <si>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</si>
  <si>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</si>
  <si>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</si>
  <si>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</si>
  <si>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</si>
  <si>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</si>
  <si>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</si>
  <si>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</si>
  <si>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</si>
  <si>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</si>
  <si>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</si>
  <si>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</si>
  <si>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</si>
  <si>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</si>
  <si>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</si>
  <si>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</si>
  <si>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</si>
  <si>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</si>
  <si>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</si>
  <si>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</si>
  <si>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</si>
  <si>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</si>
  <si>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</si>
  <si>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</si>
  <si>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</si>
  <si>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</si>
  <si>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</si>
  <si>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</si>
  <si>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</si>
  <si>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</si>
  <si>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</si>
  <si>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</si>
  <si>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</si>
  <si>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</si>
  <si>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</si>
  <si>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</si>
  <si>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</si>
  <si>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</si>
  <si>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</si>
  <si>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</si>
  <si>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</si>
  <si>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</si>
  <si>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</si>
  <si>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</si>
  <si>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</si>
  <si>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</si>
  <si>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</si>
  <si>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</si>
  <si>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</si>
  <si>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</si>
  <si>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</si>
  <si>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</si>
  <si>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</si>
  <si>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</si>
  <si>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</si>
  <si>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</si>
  <si>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</si>
  <si>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</si>
  <si>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</si>
  <si>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</si>
  <si>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</si>
  <si>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</si>
  <si>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</si>
  <si>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</si>
  <si>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</si>
  <si>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</si>
  <si>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</si>
  <si>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</si>
  <si>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</si>
  <si>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</si>
  <si>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</si>
  <si>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</si>
  <si>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</si>
  <si>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</si>
  <si>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</si>
  <si>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</si>
  <si>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</si>
  <si>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</si>
  <si>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</si>
  <si>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</si>
  <si>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</si>
  <si>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</si>
  <si>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</si>
  <si>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</si>
  <si>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</si>
  <si>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</si>
  <si>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</si>
  <si>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</si>
  <si>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</si>
  <si>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</si>
  <si>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</si>
  <si>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</si>
  <si>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</si>
  <si>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</si>
  <si>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</si>
  <si>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</si>
  <si>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</si>
  <si>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</si>
  <si>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</si>
  <si>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</si>
  <si>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</si>
  <si>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</si>
  <si>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</si>
  <si>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</si>
  <si>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</si>
  <si>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</si>
  <si>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</si>
  <si>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</si>
  <si>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</si>
  <si>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</si>
  <si>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</si>
  <si>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</si>
  <si>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</si>
  <si>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</si>
  <si>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</si>
  <si>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</si>
  <si>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</si>
  <si>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</si>
  <si>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</si>
  <si>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</si>
  <si>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</si>
  <si>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</si>
  <si>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</si>
  <si>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</si>
  <si>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</si>
  <si>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</si>
  <si>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</si>
  <si>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</si>
  <si>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</si>
  <si>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</si>
  <si>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</si>
  <si>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</si>
  <si>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</si>
  <si>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</si>
  <si>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</si>
  <si>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</si>
  <si>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</si>
  <si>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</si>
  <si>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</si>
  <si>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</si>
  <si>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</si>
  <si>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</si>
  <si>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</si>
  <si>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</si>
  <si>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</si>
  <si>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</si>
  <si>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</si>
  <si>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</si>
  <si>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</si>
  <si>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</si>
  <si>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</si>
  <si>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</si>
  <si>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</si>
  <si>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</si>
  <si>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</si>
  <si>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</si>
  <si>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</si>
  <si>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</si>
  <si>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</si>
  <si>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</si>
  <si>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</si>
  <si>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</si>
  <si>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</si>
  <si>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</si>
  <si>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</si>
  <si>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</si>
  <si>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</si>
  <si>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</si>
  <si>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</si>
  <si>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</si>
  <si>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</si>
  <si>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</si>
  <si>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</si>
  <si>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</si>
  <si>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</si>
  <si>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</si>
  <si>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</si>
  <si>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</si>
  <si>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</si>
  <si>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</si>
  <si>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</si>
  <si>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</si>
  <si>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</si>
  <si>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</si>
  <si>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</si>
  <si>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</si>
  <si>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</si>
  <si>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</si>
  <si>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</si>
  <si>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</si>
  <si>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</si>
  <si>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</si>
  <si>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</si>
  <si>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</si>
  <si>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</si>
  <si>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</si>
  <si>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</si>
  <si>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</si>
  <si>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</si>
  <si>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</si>
  <si>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</si>
  <si>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</si>
  <si>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</si>
  <si>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</si>
  <si>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</si>
  <si>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</si>
  <si>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</si>
  <si>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</si>
  <si>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</si>
  <si>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</si>
  <si>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</si>
  <si>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</si>
  <si>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</si>
  <si>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</si>
  <si>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</si>
  <si>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</si>
  <si>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</si>
  <si>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</si>
  <si>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</si>
  <si>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</si>
  <si>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</si>
  <si>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</si>
  <si>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</si>
  <si>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</si>
  <si>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</si>
  <si>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</si>
  <si>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</si>
  <si>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</si>
  <si>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</si>
  <si>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</si>
  <si>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</si>
  <si>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</si>
  <si>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</si>
  <si>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</si>
  <si>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</si>
  <si>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</si>
  <si>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</si>
  <si>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</si>
  <si>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</si>
  <si>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</si>
  <si>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</si>
  <si>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</si>
  <si>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</si>
  <si>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</si>
  <si>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</si>
  <si>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</si>
  <si>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</si>
  <si>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</si>
  <si>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</si>
  <si>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</si>
  <si>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</si>
  <si>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</si>
  <si>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</si>
  <si>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</si>
  <si>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</si>
  <si>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</si>
  <si>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</si>
  <si>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</si>
  <si>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</si>
  <si>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</si>
  <si>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</si>
  <si>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</si>
  <si>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</si>
  <si>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</si>
  <si>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</si>
  <si>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</si>
  <si>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</si>
  <si>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</si>
  <si>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</si>
  <si>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</si>
  <si>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</si>
  <si>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</si>
  <si>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</si>
  <si>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</si>
  <si>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</si>
  <si>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</si>
  <si>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</si>
  <si>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</si>
  <si>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</si>
  <si>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</si>
  <si>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</si>
  <si>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</si>
  <si>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</si>
  <si>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</si>
  <si>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</si>
  <si>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</si>
  <si>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</si>
  <si>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</si>
  <si>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</si>
  <si>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</si>
  <si>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</si>
  <si>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</si>
  <si>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</si>
  <si>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</si>
  <si>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</si>
  <si>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</si>
  <si>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</si>
  <si>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</si>
  <si>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</si>
  <si>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</si>
  <si>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</si>
  <si>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</si>
  <si>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</si>
  <si>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</si>
  <si>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</si>
  <si>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</si>
  <si>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</si>
  <si>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</si>
  <si>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</si>
  <si>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</si>
  <si>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</si>
  <si>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</si>
  <si>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</si>
  <si>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</si>
  <si>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</si>
  <si>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</si>
  <si>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</si>
  <si>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</si>
  <si>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</si>
  <si>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</si>
  <si>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</si>
  <si>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</si>
  <si>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</si>
  <si>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</si>
  <si>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</si>
  <si>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</si>
  <si>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</si>
  <si>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</si>
  <si>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</si>
  <si>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</si>
  <si>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</si>
  <si>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</si>
  <si>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</si>
  <si>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</si>
  <si>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</si>
  <si>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</si>
  <si>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</si>
  <si>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</si>
  <si>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</si>
  <si>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</si>
  <si>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</si>
  <si>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</si>
  <si>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</si>
  <si>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</si>
  <si>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</si>
  <si>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</si>
  <si>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</si>
  <si>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</si>
  <si>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</si>
  <si>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</si>
  <si>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</si>
  <si>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</si>
  <si>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</si>
  <si>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</si>
  <si>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</si>
  <si>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</si>
  <si>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</si>
  <si>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</si>
  <si>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</si>
  <si>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</si>
  <si>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</si>
  <si>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</si>
  <si>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</si>
  <si>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</si>
  <si>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</si>
  <si>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</si>
  <si>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</si>
  <si>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</si>
  <si>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</si>
  <si>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</si>
  <si>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</si>
  <si>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</si>
  <si>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</si>
  <si>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</si>
  <si>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</si>
  <si>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</si>
  <si>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</si>
  <si>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</si>
  <si>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</si>
  <si>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</si>
  <si>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</si>
  <si>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</si>
  <si>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</si>
  <si>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</si>
  <si>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</si>
  <si>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</si>
  <si>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</si>
  <si>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</si>
  <si>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</si>
  <si>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</si>
  <si>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</si>
  <si>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</si>
  <si>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</si>
  <si>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</si>
  <si>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</si>
  <si>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</si>
  <si>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</si>
  <si>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</si>
  <si>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</si>
  <si>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</si>
  <si>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</si>
  <si>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</si>
  <si>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</si>
  <si>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</si>
  <si>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</si>
  <si>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</si>
  <si>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</si>
  <si>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</si>
  <si>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</si>
  <si>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</si>
  <si>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</si>
  <si>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</si>
  <si>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</si>
  <si>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</si>
  <si>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</si>
  <si>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</si>
  <si>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</si>
  <si>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</si>
  <si>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</si>
  <si>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</si>
  <si>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</si>
  <si>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</si>
  <si>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</si>
  <si>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</si>
  <si>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</si>
  <si>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</si>
  <si>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</si>
  <si>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</si>
  <si>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</si>
  <si>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</si>
  <si>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</si>
  <si>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</si>
  <si>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</si>
  <si>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</si>
  <si>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</si>
  <si>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</si>
  <si>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</si>
  <si>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</si>
  <si>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</si>
  <si>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</si>
  <si>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</si>
  <si>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</si>
  <si>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</si>
  <si>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</si>
  <si>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</si>
  <si>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</si>
  <si>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</si>
  <si>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</si>
  <si>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</si>
  <si>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</si>
  <si>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</si>
  <si>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</si>
  <si>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</si>
  <si>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</si>
  <si>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</si>
  <si>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</si>
  <si>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</si>
  <si>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</si>
  <si>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</si>
  <si>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</si>
  <si>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</si>
  <si>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</si>
  <si>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</si>
  <si>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</si>
  <si>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</si>
  <si>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</si>
  <si>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</si>
  <si>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</si>
  <si>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</si>
  <si>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</si>
  <si>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</si>
  <si>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</si>
  <si>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</si>
  <si>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</si>
  <si>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</si>
  <si>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</si>
  <si>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</si>
  <si>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</si>
  <si>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</si>
  <si>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</si>
  <si>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</si>
  <si>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</si>
  <si>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</si>
  <si>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</si>
  <si>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</si>
  <si>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</si>
  <si>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</si>
  <si>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</si>
  <si>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</si>
  <si>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</si>
  <si>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</si>
  <si>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</si>
  <si>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</si>
  <si>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</si>
  <si>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</si>
  <si>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</si>
  <si>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</si>
  <si>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</si>
  <si>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</si>
  <si>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</si>
  <si>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</si>
  <si>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</si>
  <si>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</si>
  <si>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</si>
  <si>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</si>
  <si>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</si>
  <si>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</si>
  <si>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</si>
  <si>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</si>
  <si>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</si>
  <si>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</si>
  <si>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</si>
  <si>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</si>
  <si>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</si>
  <si>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</si>
  <si>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</si>
  <si>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</si>
  <si>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</si>
  <si>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</si>
  <si>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</si>
  <si>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</si>
  <si>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</si>
  <si>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</si>
  <si>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</si>
  <si>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</si>
  <si>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</si>
  <si>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</si>
  <si>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</si>
  <si>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</si>
  <si>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</si>
  <si>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</si>
  <si>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</si>
  <si>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</si>
  <si>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</si>
  <si>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</si>
  <si>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</si>
  <si>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</si>
  <si>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</si>
  <si>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</si>
  <si>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</si>
  <si>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</si>
  <si>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</si>
  <si>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</si>
  <si>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</si>
  <si>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</si>
  <si>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</si>
  <si>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</si>
  <si>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</si>
  <si>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</si>
  <si>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</si>
  <si>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</si>
  <si>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</si>
  <si>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</si>
  <si>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</si>
  <si>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</si>
  <si>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</si>
  <si>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</si>
  <si>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</si>
  <si>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</si>
  <si>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</si>
  <si>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</si>
  <si>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</si>
  <si>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</si>
  <si>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</si>
  <si>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</si>
  <si>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</si>
  <si>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</si>
  <si>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</si>
  <si>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</si>
  <si>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</si>
  <si>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</si>
  <si>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</si>
  <si>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</si>
  <si>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</si>
  <si>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</si>
  <si>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</si>
  <si>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</si>
  <si>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</si>
  <si>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</si>
  <si>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</si>
  <si>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</si>
  <si>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</si>
  <si>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</si>
  <si>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</si>
  <si>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</si>
  <si>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</si>
  <si>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</si>
  <si>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</si>
  <si>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</si>
  <si>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</si>
  <si>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</si>
  <si>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</si>
  <si>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</si>
  <si>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</si>
  <si>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</si>
  <si>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</si>
  <si>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</si>
  <si>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</si>
  <si>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</si>
  <si>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</si>
  <si>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</si>
  <si>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</si>
  <si>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</si>
  <si>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</si>
  <si>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</si>
  <si>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</si>
  <si>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</si>
  <si>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</si>
  <si>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</si>
  <si>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</si>
  <si>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</si>
  <si>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</si>
  <si>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</si>
  <si>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</si>
  <si>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</si>
  <si>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</si>
  <si>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</si>
  <si>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</si>
  <si>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</si>
  <si>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</si>
  <si>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</si>
  <si>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</si>
  <si>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</si>
  <si>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</si>
  <si>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</si>
  <si>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</si>
  <si>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</si>
  <si>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</si>
  <si>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</si>
  <si>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</si>
  <si>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</si>
  <si>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</si>
  <si>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</si>
  <si>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</si>
  <si>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</si>
  <si>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</si>
  <si>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</si>
  <si>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</si>
  <si>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</si>
  <si>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</si>
  <si>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</si>
  <si>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</si>
  <si>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</si>
  <si>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</si>
  <si>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</si>
  <si>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</si>
  <si>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</si>
  <si>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</si>
  <si>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</si>
  <si>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</si>
  <si>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</si>
  <si>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</si>
  <si>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</si>
  <si>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</si>
  <si>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</si>
  <si>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</si>
  <si>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</si>
  <si>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</si>
  <si>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</si>
  <si>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</si>
  <si>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</si>
  <si>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</si>
  <si>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</si>
  <si>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</si>
  <si>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</si>
  <si>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</si>
  <si>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</si>
  <si>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</si>
  <si>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</si>
  <si>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</si>
  <si>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</si>
  <si>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</si>
  <si>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</si>
  <si>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</si>
  <si>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</si>
  <si>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</si>
  <si>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</si>
  <si>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</si>
  <si>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</si>
  <si>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</si>
  <si>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</si>
  <si>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</si>
  <si>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</si>
  <si>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</si>
  <si>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</si>
  <si>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</si>
  <si>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</si>
  <si>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</si>
  <si>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</si>
  <si>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</si>
  <si>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</si>
  <si>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</si>
  <si>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</si>
  <si>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</si>
  <si>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</si>
  <si>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</si>
  <si>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</si>
  <si>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</si>
  <si>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</si>
  <si>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</si>
  <si>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</si>
  <si>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</si>
  <si>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</si>
  <si>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</si>
  <si>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</si>
  <si>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</si>
  <si>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</si>
  <si>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</si>
  <si>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</si>
  <si>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</si>
  <si>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</si>
  <si>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</si>
  <si>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</si>
  <si>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</si>
  <si>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</si>
  <si>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</si>
  <si>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</si>
  <si>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</si>
  <si>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</si>
  <si>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</si>
  <si>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</si>
  <si>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</si>
  <si>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</si>
  <si>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</si>
  <si>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</si>
  <si>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</si>
  <si>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</si>
  <si>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</si>
  <si>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</si>
  <si>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</si>
  <si>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</si>
  <si>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</si>
  <si>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</si>
  <si>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</si>
  <si>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</si>
  <si>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</si>
  <si>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</si>
  <si>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</si>
  <si>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</si>
  <si>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</si>
  <si>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</si>
  <si>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</si>
  <si>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</si>
  <si>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</si>
  <si>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</si>
  <si>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</si>
  <si>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</si>
  <si>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</si>
  <si>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</si>
  <si>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</si>
  <si>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</si>
  <si>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</si>
  <si>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</si>
  <si>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</si>
  <si>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</si>
  <si>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</si>
  <si>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</si>
  <si>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</si>
  <si>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</si>
  <si>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</si>
  <si>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</si>
  <si>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</si>
  <si>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</si>
  <si>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</si>
  <si>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</si>
  <si>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</si>
  <si>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</si>
  <si>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</si>
  <si>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</si>
  <si>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</si>
  <si>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</si>
  <si>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</si>
  <si>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</si>
  <si>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</si>
  <si>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</si>
  <si>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</si>
  <si>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</si>
  <si>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</si>
  <si>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</si>
  <si>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</si>
  <si>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</si>
  <si>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</si>
  <si>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</si>
  <si>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</si>
  <si>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</si>
  <si>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</si>
  <si>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</si>
  <si>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</si>
  <si>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</si>
  <si>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</si>
  <si>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</si>
  <si>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</si>
  <si>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</si>
  <si>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</si>
  <si>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</si>
  <si>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</si>
  <si>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</si>
  <si>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</si>
  <si>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</si>
  <si>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</si>
  <si>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</si>
  <si>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</si>
  <si>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</si>
  <si>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</si>
  <si>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</si>
  <si>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</si>
  <si>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</si>
  <si>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</si>
  <si>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</si>
  <si>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</si>
  <si>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</si>
  <si>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</si>
  <si>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</si>
  <si>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</si>
  <si>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</si>
  <si>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</si>
  <si>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</si>
  <si>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</si>
  <si>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</si>
  <si>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</si>
  <si>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</si>
  <si>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</si>
  <si>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</si>
  <si>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</si>
  <si>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</si>
  <si>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</si>
  <si>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</si>
  <si>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</si>
  <si>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</si>
  <si>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</si>
  <si>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</si>
  <si>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</si>
  <si>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</si>
  <si>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</si>
  <si>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</si>
  <si>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</si>
  <si>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</si>
  <si>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</si>
  <si>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</si>
  <si>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</si>
  <si>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</si>
  <si>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</si>
  <si>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</si>
  <si>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</si>
  <si>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</si>
  <si>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</si>
  <si>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</si>
  <si>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</si>
  <si>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</si>
  <si>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</si>
  <si>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</si>
  <si>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</si>
  <si>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</si>
  <si>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</si>
  <si>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</si>
  <si>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</si>
  <si>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</si>
  <si>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</si>
  <si>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</si>
  <si>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</si>
  <si>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</si>
  <si>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</si>
  <si>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</si>
  <si>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</si>
  <si>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</si>
  <si>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</si>
  <si>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</si>
  <si>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</si>
  <si>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</si>
  <si>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</si>
  <si>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</si>
  <si>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</si>
  <si>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</si>
  <si>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</si>
  <si>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</si>
  <si>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</si>
  <si>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</si>
  <si>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</si>
  <si>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</si>
  <si>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</si>
  <si>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</si>
  <si>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</si>
  <si>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</si>
  <si>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</si>
  <si>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</si>
  <si>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</si>
  <si>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</si>
  <si>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</si>
  <si>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</si>
  <si>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</si>
  <si>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</si>
  <si>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</si>
  <si>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</si>
  <si>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</si>
  <si>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</si>
  <si>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</si>
  <si>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</si>
  <si>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</si>
  <si>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</si>
  <si>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</si>
  <si>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</si>
  <si>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</si>
  <si>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</si>
  <si>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</si>
  <si>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</si>
  <si>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</si>
  <si>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</si>
  <si>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</si>
  <si>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</si>
  <si>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</si>
  <si>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</si>
  <si>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</si>
  <si>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</si>
  <si>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</si>
  <si>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</si>
  <si>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</si>
  <si>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</si>
  <si>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</si>
  <si>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</si>
  <si>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</si>
  <si>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</si>
  <si>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</si>
  <si>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</si>
  <si>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</si>
  <si>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</si>
  <si>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</si>
  <si>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</si>
  <si>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</si>
  <si>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</si>
  <si>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</si>
  <si>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</si>
  <si>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</si>
  <si>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</si>
  <si>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</si>
  <si>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</si>
  <si>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</si>
  <si>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</si>
  <si>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</si>
  <si>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</si>
  <si>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</si>
  <si>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</si>
  <si>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</si>
  <si>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</si>
  <si>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</si>
  <si>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</si>
  <si>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</si>
  <si>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</si>
  <si>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</si>
  <si>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</si>
  <si>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</si>
  <si>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</si>
  <si>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</si>
  <si>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</si>
  <si>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</si>
  <si>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</si>
  <si>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</si>
  <si>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</si>
  <si>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</si>
  <si>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</si>
  <si>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</si>
  <si>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</si>
  <si>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</si>
  <si>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</si>
  <si>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</si>
  <si>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</si>
  <si>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</si>
  <si>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</si>
  <si>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</si>
  <si>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</si>
  <si>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</si>
  <si>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</si>
  <si>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</si>
  <si>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</si>
  <si>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</si>
  <si>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</si>
  <si>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</si>
  <si>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</si>
  <si>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</si>
  <si>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</si>
  <si>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</si>
  <si>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</si>
  <si>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</si>
  <si>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</si>
  <si>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</si>
  <si>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</si>
  <si>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</si>
  <si>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</si>
  <si>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</si>
  <si>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</si>
  <si>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</si>
  <si>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</si>
  <si>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</si>
  <si>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</si>
  <si>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</si>
  <si>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</si>
  <si>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</si>
  <si>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</si>
  <si>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</si>
  <si>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</si>
  <si>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</si>
  <si>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</si>
  <si>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</si>
  <si>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</si>
  <si>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</si>
  <si>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</si>
  <si>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</si>
  <si>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</si>
  <si>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</si>
  <si>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</si>
  <si>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</si>
  <si>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</si>
  <si>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</si>
  <si>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</si>
  <si>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</si>
  <si>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</si>
  <si>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</si>
  <si>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</si>
  <si>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</si>
  <si>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</si>
  <si>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</si>
  <si>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</si>
  <si>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</si>
  <si>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</si>
  <si>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</si>
  <si>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</si>
  <si>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</si>
  <si>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</si>
  <si>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</si>
  <si>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</si>
  <si>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</si>
  <si>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</si>
  <si>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</si>
  <si>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</si>
  <si>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</si>
  <si>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</si>
  <si>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</si>
  <si>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</si>
  <si>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</si>
  <si>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</si>
  <si>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</si>
  <si>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</si>
  <si>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</si>
  <si>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</si>
  <si>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</si>
  <si>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</si>
  <si>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</si>
  <si>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</si>
  <si>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</si>
  <si>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</si>
  <si>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</si>
  <si>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</si>
  <si>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</si>
  <si>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</si>
  <si>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</si>
  <si>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</si>
  <si>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</si>
  <si>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</si>
  <si>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</si>
  <si>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</si>
  <si>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</si>
  <si>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</si>
  <si>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</si>
  <si>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</si>
  <si>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</si>
  <si>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</si>
  <si>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</si>
  <si>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</si>
  <si>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</si>
  <si>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</si>
  <si>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</si>
  <si>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</si>
  <si>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</si>
  <si>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</si>
  <si>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</si>
  <si>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</si>
  <si>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</si>
  <si>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</si>
  <si>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</si>
  <si>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</si>
  <si>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</si>
  <si>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</si>
  <si>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</si>
  <si>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</si>
  <si>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</si>
  <si>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</si>
  <si>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</si>
  <si>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</si>
  <si>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</si>
  <si>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</si>
  <si>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</si>
  <si>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</si>
  <si>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</si>
  <si>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</si>
  <si>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</si>
  <si>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</si>
  <si>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</si>
  <si>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</si>
  <si>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</si>
  <si>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</si>
  <si>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</si>
  <si>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</si>
  <si>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</si>
  <si>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</si>
  <si>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</si>
  <si>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</si>
  <si>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</si>
  <si>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</si>
  <si>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</si>
  <si>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</si>
  <si>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</si>
  <si>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</si>
  <si>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</si>
  <si>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</si>
  <si>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</si>
  <si>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</si>
  <si>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</si>
  <si>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</si>
  <si>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</si>
  <si>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</si>
  <si>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</si>
  <si>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</si>
  <si>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</si>
  <si>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</si>
  <si>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</si>
  <si>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</si>
  <si>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</si>
  <si>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</si>
  <si>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</si>
  <si>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</si>
  <si>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</si>
  <si>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</si>
  <si>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</si>
  <si>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</si>
  <si>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</si>
  <si>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</si>
  <si>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</si>
  <si>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</si>
  <si>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</si>
  <si>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</si>
  <si>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</si>
  <si>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</si>
  <si>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</si>
  <si>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</si>
  <si>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</si>
  <si>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</si>
  <si>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</si>
  <si>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</si>
  <si>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</si>
  <si>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</si>
  <si>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</si>
  <si>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</si>
  <si>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</si>
  <si>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</si>
  <si>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</si>
  <si>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</si>
  <si>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</si>
  <si>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</si>
  <si>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</si>
  <si>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</si>
  <si>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</si>
  <si>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</si>
  <si>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</si>
  <si>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</si>
  <si>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</si>
  <si>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</si>
  <si>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</si>
  <si>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</si>
  <si>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</si>
  <si>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</si>
  <si>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</si>
  <si>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</si>
  <si>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</si>
  <si>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</si>
  <si>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</si>
  <si>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</si>
  <si>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</si>
  <si>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</si>
  <si>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</si>
  <si>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</si>
  <si>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</si>
  <si>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</si>
  <si>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</si>
  <si>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</si>
  <si>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</si>
  <si>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</si>
  <si>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</si>
  <si>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</si>
  <si>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</si>
  <si>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</si>
  <si>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</si>
  <si>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</si>
  <si>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</si>
  <si>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</si>
  <si>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</si>
  <si>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</si>
  <si>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</si>
  <si>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</si>
  <si>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</si>
  <si>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</si>
  <si>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</si>
  <si>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</si>
  <si>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</si>
  <si>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</si>
  <si>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</si>
  <si>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</si>
  <si>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</si>
  <si>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</si>
  <si>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</si>
  <si>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</si>
  <si>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</si>
  <si>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</si>
  <si>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</si>
  <si>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</si>
  <si>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</si>
  <si>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</si>
  <si>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</si>
  <si>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</si>
  <si>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</si>
  <si>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</si>
  <si>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</si>
  <si>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</si>
  <si>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</si>
  <si>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</si>
  <si>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</si>
  <si>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</si>
  <si>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</si>
  <si>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</si>
  <si>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</si>
  <si>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</si>
  <si>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</si>
  <si>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</si>
  <si>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</si>
  <si>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</si>
  <si>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</si>
  <si>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</si>
  <si>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</si>
  <si>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</si>
  <si>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</si>
  <si>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</si>
  <si>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</si>
  <si>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</si>
  <si>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</si>
  <si>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</si>
  <si>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</si>
  <si>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</si>
  <si>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</si>
  <si>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</si>
  <si>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</si>
  <si>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</si>
  <si>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</si>
  <si>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</si>
  <si>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</si>
  <si>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</si>
  <si>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</si>
  <si>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</si>
  <si>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</si>
  <si>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</si>
  <si>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</si>
  <si>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</si>
  <si>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</si>
  <si>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</si>
  <si>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</si>
  <si>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</si>
  <si>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</si>
  <si>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</si>
  <si>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</si>
  <si>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</si>
  <si>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</si>
  <si>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</si>
  <si>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</si>
  <si>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</si>
  <si>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</si>
  <si>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</si>
  <si>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</si>
  <si>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</si>
  <si>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</si>
  <si>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</si>
  <si>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</si>
  <si>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</si>
  <si>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</si>
  <si>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</si>
  <si>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</si>
  <si>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</si>
  <si>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</si>
  <si>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</si>
  <si>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</si>
  <si>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</si>
  <si>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</si>
  <si>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</si>
  <si>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</si>
  <si>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</si>
  <si>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</si>
  <si>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</si>
  <si>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</si>
  <si>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</si>
  <si>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</si>
  <si>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</si>
  <si>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</si>
  <si>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</si>
  <si>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</si>
  <si>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</si>
  <si>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</si>
  <si>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</si>
  <si>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</si>
  <si>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</si>
  <si>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</si>
  <si>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</si>
  <si>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</si>
  <si>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</si>
  <si>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</si>
  <si>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</si>
  <si>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</si>
  <si>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</si>
  <si>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</si>
  <si>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</si>
  <si>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</si>
  <si>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</si>
  <si>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</si>
  <si>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</si>
  <si>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</si>
  <si>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</si>
  <si>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</si>
  <si>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</si>
  <si>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</si>
  <si>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</si>
  <si>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</si>
  <si>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</si>
  <si>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</si>
  <si>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</si>
  <si>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</si>
  <si>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</si>
  <si>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</si>
  <si>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</si>
  <si>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</si>
  <si>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</si>
  <si>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</si>
  <si>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</si>
  <si>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</si>
  <si>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</si>
  <si>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</si>
  <si>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</si>
  <si>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</si>
  <si>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</si>
  <si>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</si>
  <si>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</si>
  <si>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</si>
  <si>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</si>
  <si>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</si>
  <si>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</si>
  <si>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</si>
  <si>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</si>
  <si>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</si>
  <si>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</si>
  <si>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</si>
  <si>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</si>
  <si>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</si>
  <si>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</si>
  <si>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</si>
  <si>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</si>
  <si>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</si>
  <si>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</si>
  <si>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</si>
  <si>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</si>
  <si>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</si>
  <si>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</si>
  <si>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</si>
  <si>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</si>
  <si>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</si>
  <si>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</si>
  <si>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</si>
  <si>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</si>
  <si>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</si>
  <si>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</si>
  <si>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</si>
  <si>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</si>
  <si>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</si>
  <si>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</si>
  <si>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</si>
  <si>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</si>
  <si>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</si>
  <si>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</si>
  <si>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</si>
  <si>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</si>
  <si>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</si>
  <si>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</si>
  <si>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</si>
  <si>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</si>
  <si>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</si>
  <si>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</si>
  <si>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</si>
  <si>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</si>
  <si>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</si>
  <si>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</si>
  <si>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</si>
  <si>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</si>
  <si>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</si>
  <si>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</si>
  <si>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</si>
  <si>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</si>
  <si>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</si>
  <si>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</si>
  <si>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</si>
  <si>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</si>
  <si>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</si>
  <si>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</si>
  <si>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</si>
  <si>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</si>
  <si>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</si>
  <si>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</si>
  <si>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</si>
  <si>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</si>
  <si>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</si>
  <si>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</si>
  <si>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</si>
  <si>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</si>
  <si>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</si>
  <si>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</si>
  <si>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</si>
  <si>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</si>
  <si>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</si>
  <si>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</si>
  <si>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</si>
  <si>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</si>
  <si>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</si>
  <si>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</si>
  <si>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</si>
  <si>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</si>
  <si>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</si>
  <si>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</si>
  <si>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</si>
  <si>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</si>
  <si>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</si>
  <si>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</si>
  <si>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</si>
  <si>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</si>
  <si>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</si>
  <si>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</si>
  <si>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</si>
  <si>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</si>
  <si>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</si>
  <si>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</si>
  <si>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</si>
  <si>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</si>
  <si>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</si>
  <si>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</si>
  <si>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</si>
  <si>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</si>
  <si>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</si>
  <si>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</si>
  <si>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</si>
  <si>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</si>
  <si>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</si>
  <si>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</si>
  <si>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</si>
  <si>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</si>
  <si>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</si>
  <si>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</si>
  <si>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</si>
  <si>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</si>
  <si>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</si>
  <si>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</si>
  <si>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</si>
  <si>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</si>
  <si>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</si>
  <si>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</si>
  <si>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</si>
  <si>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</si>
  <si>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</si>
  <si>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</si>
  <si>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</si>
  <si>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</si>
  <si>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</si>
  <si>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</si>
  <si>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</si>
  <si>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</si>
  <si>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</si>
  <si>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</si>
  <si>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</si>
  <si>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</si>
  <si>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</si>
  <si>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</si>
  <si>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</si>
  <si>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</si>
  <si>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</si>
  <si>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</si>
  <si>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</si>
  <si>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</si>
  <si>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</si>
  <si>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</si>
  <si>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</si>
  <si>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</si>
  <si>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</si>
  <si>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</si>
  <si>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</si>
  <si>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</si>
  <si>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</si>
  <si>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</si>
  <si>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</si>
  <si>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</si>
  <si>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</si>
  <si>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</si>
  <si>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</si>
  <si>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</si>
  <si>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</si>
  <si>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</si>
  <si>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</si>
  <si>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</si>
  <si>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</si>
  <si>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</si>
  <si>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</si>
  <si>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</si>
  <si>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</si>
  <si>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</si>
  <si>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</si>
  <si>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</si>
  <si>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</si>
  <si>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</si>
  <si>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</si>
  <si>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</si>
  <si>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</si>
  <si>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</si>
  <si>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</si>
  <si>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</si>
  <si>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</si>
  <si>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</si>
  <si>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</si>
  <si>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</si>
  <si>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</si>
  <si>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</si>
  <si>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</si>
  <si>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</si>
  <si>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</si>
  <si>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</si>
  <si>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</si>
  <si>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</si>
  <si>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</si>
  <si>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</si>
  <si>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</si>
  <si>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</si>
  <si>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</si>
  <si>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</si>
  <si>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</si>
  <si>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</si>
  <si>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</si>
  <si>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</si>
  <si>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</si>
  <si>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</si>
  <si>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</si>
  <si>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</si>
  <si>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</si>
  <si>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</si>
  <si>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</si>
  <si>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</si>
  <si>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</si>
  <si>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</si>
  <si>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</si>
  <si>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</si>
  <si>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</si>
  <si>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</si>
  <si>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</si>
  <si>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</si>
  <si>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</si>
  <si>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</si>
  <si>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</si>
  <si>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</si>
  <si>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</si>
  <si>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</si>
  <si>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</si>
  <si>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</si>
  <si>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</si>
  <si>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</si>
  <si>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</si>
  <si>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</si>
  <si>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</si>
  <si>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</si>
  <si>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</si>
  <si>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</si>
  <si>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</si>
  <si>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</si>
  <si>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</si>
  <si>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</si>
  <si>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</si>
  <si>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</si>
  <si>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</si>
  <si>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</si>
  <si>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</si>
  <si>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</si>
  <si>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</si>
  <si>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</si>
  <si>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</si>
  <si>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</si>
  <si>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</si>
  <si>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</si>
  <si>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</si>
  <si>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</si>
  <si>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</si>
  <si>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</si>
  <si>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</si>
  <si>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</si>
  <si>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</si>
  <si>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</si>
  <si>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</si>
  <si>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</si>
  <si>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</si>
  <si>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</si>
  <si>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</si>
  <si>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</si>
  <si>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</si>
  <si>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</si>
  <si>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</si>
  <si>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</si>
  <si>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</si>
  <si>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</si>
  <si>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</si>
  <si>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</si>
  <si>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</si>
  <si>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</si>
  <si>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</si>
  <si>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</si>
  <si>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</si>
  <si>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</si>
  <si>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</si>
  <si>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</si>
  <si>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</si>
  <si>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</si>
  <si>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</si>
  <si>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</si>
  <si>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</si>
  <si>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</si>
  <si>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</si>
  <si>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</si>
  <si>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</si>
  <si>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</si>
  <si>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</si>
  <si>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</si>
  <si>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</si>
  <si>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</si>
  <si>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</si>
  <si>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</si>
  <si>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</si>
  <si>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</si>
  <si>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</si>
  <si>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</si>
  <si>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</si>
  <si>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</si>
  <si>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</si>
  <si>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</si>
  <si>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</si>
  <si>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</si>
  <si>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</si>
  <si>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</si>
  <si>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</si>
  <si>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</si>
  <si>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</si>
  <si>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</si>
  <si>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</si>
  <si>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</si>
  <si>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</si>
  <si>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</si>
  <si>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</si>
  <si>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</si>
  <si>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</si>
  <si>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</si>
  <si>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</si>
  <si>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</si>
  <si>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</si>
  <si>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</si>
  <si>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</si>
  <si>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</si>
  <si>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</si>
  <si>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</si>
  <si>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</si>
  <si>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</si>
  <si>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</si>
  <si>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</si>
  <si>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</si>
  <si>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</si>
  <si>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</si>
  <si>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</si>
  <si>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</si>
  <si>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</si>
  <si>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</si>
  <si>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</si>
  <si>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</si>
  <si>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</si>
  <si>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</si>
  <si>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</si>
  <si>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</si>
  <si>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</si>
  <si>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</si>
  <si>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</si>
  <si>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</si>
  <si>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</si>
  <si>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</si>
  <si>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</si>
  <si>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</si>
  <si>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</si>
  <si>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</si>
  <si>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</si>
  <si>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</si>
  <si>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</si>
  <si>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</si>
  <si>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</si>
  <si>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</si>
  <si>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</si>
  <si>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</si>
  <si>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</si>
  <si>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</si>
  <si>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</si>
  <si>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</si>
  <si>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</si>
  <si>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</si>
  <si>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</si>
  <si>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</si>
  <si>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</si>
  <si>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</si>
  <si>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</si>
  <si>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</si>
  <si>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</si>
  <si>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</si>
  <si>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</si>
  <si>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</si>
  <si>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</si>
  <si>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</si>
  <si>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</si>
  <si>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</si>
  <si>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</si>
  <si>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</si>
  <si>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</si>
  <si>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</si>
  <si>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</si>
  <si>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</si>
  <si>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</si>
  <si>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</si>
  <si>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</si>
  <si>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</si>
  <si>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</si>
  <si>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</si>
  <si>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</si>
  <si>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</si>
  <si>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</si>
  <si>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</si>
  <si>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</si>
  <si>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</si>
  <si>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</si>
  <si>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</si>
  <si>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</si>
  <si>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</si>
  <si>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</si>
  <si>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</si>
  <si>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</si>
  <si>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</si>
  <si>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</si>
  <si>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</si>
  <si>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</si>
  <si>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</si>
  <si>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</si>
  <si>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</si>
  <si>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</si>
  <si>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</si>
  <si>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</si>
  <si>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</si>
  <si>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</si>
  <si>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</si>
  <si>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</si>
  <si>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</si>
  <si>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</si>
  <si>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</si>
  <si>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</si>
  <si>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</si>
  <si>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</si>
  <si>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</si>
  <si>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</si>
  <si>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</si>
  <si>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</si>
  <si>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</si>
  <si>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</si>
  <si>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</si>
  <si>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</si>
  <si>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</si>
  <si>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</si>
  <si>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</si>
  <si>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</si>
  <si>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</si>
  <si>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</si>
  <si>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</si>
  <si>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</si>
  <si>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</si>
  <si>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</si>
  <si>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</si>
  <si>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</si>
  <si>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</si>
  <si>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</si>
  <si>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</si>
  <si>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</si>
  <si>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</si>
  <si>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</si>
  <si>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</si>
  <si>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</si>
  <si>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</si>
  <si>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</si>
  <si>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</si>
  <si>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</si>
  <si>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</si>
  <si>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</si>
  <si>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</si>
  <si>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</si>
  <si>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</si>
  <si>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</si>
  <si>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</si>
  <si>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</si>
  <si>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</si>
  <si>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</si>
  <si>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</si>
  <si>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</si>
  <si>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</si>
  <si>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</si>
  <si>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</si>
  <si>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</si>
  <si>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</si>
  <si>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</si>
  <si>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</si>
  <si>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</si>
  <si>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</si>
  <si>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</si>
  <si>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</si>
  <si>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</si>
  <si>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</si>
  <si>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</si>
  <si>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</si>
  <si>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</si>
  <si>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</si>
  <si>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</si>
  <si>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</si>
  <si>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</si>
  <si>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</si>
  <si>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</si>
  <si>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</si>
  <si>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</si>
  <si>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</si>
  <si>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</si>
  <si>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</si>
  <si>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</si>
  <si>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</si>
  <si>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</si>
  <si>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</si>
  <si>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</si>
  <si>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</si>
  <si>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</si>
  <si>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</si>
  <si>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</si>
  <si>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</si>
  <si>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</si>
  <si>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</si>
  <si>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</si>
  <si>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</si>
  <si>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</si>
  <si>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</si>
  <si>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</si>
  <si>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</si>
  <si>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</si>
  <si>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</si>
  <si>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</si>
  <si>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</si>
  <si>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</si>
  <si>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</si>
  <si>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</si>
  <si>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</si>
  <si>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</si>
  <si>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</si>
  <si>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</si>
  <si>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</si>
  <si>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</si>
  <si>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</si>
  <si>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</si>
  <si>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</si>
  <si>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</si>
  <si>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</si>
  <si>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</si>
  <si>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</si>
  <si>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</si>
  <si>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</si>
  <si>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</si>
  <si>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</si>
  <si>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</si>
  <si>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</si>
  <si>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</si>
  <si>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</si>
  <si>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</si>
  <si>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</si>
  <si>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</si>
  <si>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</si>
  <si>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</si>
  <si>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</si>
  <si>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</si>
  <si>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</si>
  <si>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</si>
  <si>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</si>
  <si>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</si>
  <si>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</si>
  <si>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</si>
  <si>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</si>
  <si>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</si>
  <si>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</si>
  <si>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</si>
  <si>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</si>
  <si>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</si>
  <si>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</si>
  <si>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</si>
  <si>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</si>
  <si>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</si>
  <si>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</si>
  <si>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</si>
  <si>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</si>
  <si>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</si>
  <si>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</si>
  <si>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</si>
  <si>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</si>
  <si>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</si>
  <si>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</si>
  <si>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</si>
  <si>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</si>
  <si>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</si>
  <si>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</si>
  <si>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</si>
  <si>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</si>
  <si>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</si>
  <si>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</si>
  <si>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</si>
  <si>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</si>
  <si>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</si>
  <si>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</si>
  <si>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</si>
  <si>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</si>
  <si>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</si>
  <si>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</si>
  <si>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</si>
  <si>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</si>
  <si>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</si>
  <si>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</si>
  <si>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</si>
  <si>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</si>
  <si>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</si>
  <si>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</si>
  <si>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</si>
  <si>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</si>
  <si>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</si>
  <si>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</si>
  <si>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</si>
  <si>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</si>
  <si>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</si>
  <si>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</si>
  <si>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</si>
  <si>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</si>
  <si>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</si>
  <si>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</si>
  <si>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</si>
  <si>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</si>
  <si>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</si>
  <si>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</si>
  <si>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</si>
  <si>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</si>
  <si>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</si>
  <si>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</si>
  <si>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</si>
  <si>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</si>
  <si>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</si>
  <si>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</si>
  <si>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</si>
  <si>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</si>
  <si>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</si>
  <si>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</si>
  <si>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</si>
  <si>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</si>
  <si>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</si>
  <si>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</si>
  <si>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</si>
  <si>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</si>
  <si>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</si>
  <si>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</si>
  <si>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</si>
  <si>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</si>
  <si>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</si>
  <si>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</si>
  <si>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</si>
  <si>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</si>
  <si>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</si>
  <si>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</si>
  <si>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</si>
  <si>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</si>
  <si>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</si>
  <si>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</si>
  <si>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</si>
  <si>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</si>
  <si>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</si>
  <si>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</si>
  <si>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</si>
  <si>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</si>
  <si>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</si>
  <si>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</si>
  <si>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</si>
  <si>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</si>
  <si>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</si>
  <si>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</si>
  <si>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</si>
  <si>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</si>
  <si>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</si>
  <si>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</si>
  <si>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</si>
  <si>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</si>
  <si>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</si>
  <si>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</si>
  <si>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</si>
  <si>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</si>
  <si>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</si>
  <si>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</si>
  <si>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</si>
  <si>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</si>
  <si>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</si>
  <si>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</si>
  <si>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</si>
  <si>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</si>
  <si>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</si>
  <si>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</si>
  <si>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</si>
  <si>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</si>
  <si>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</si>
  <si>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</si>
  <si>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</si>
  <si>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</si>
  <si>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</si>
  <si>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</si>
  <si>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</si>
  <si>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</si>
  <si>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</si>
  <si>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</si>
  <si>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</si>
  <si>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</si>
  <si>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</si>
  <si>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</si>
  <si>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</si>
  <si>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</si>
  <si>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</si>
  <si>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</si>
  <si>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</si>
  <si>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</si>
  <si>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</si>
  <si>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</si>
  <si>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</si>
  <si>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</si>
  <si>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</si>
  <si>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</si>
  <si>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</si>
  <si>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</si>
  <si>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</si>
  <si>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</si>
  <si>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</si>
  <si>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</si>
  <si>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</si>
  <si>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</si>
  <si>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</si>
  <si>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</si>
  <si>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</si>
  <si>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</si>
  <si>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</si>
  <si>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</si>
  <si>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</si>
  <si>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</si>
  <si>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</si>
  <si>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</si>
  <si>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</si>
  <si>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</si>
  <si>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</si>
  <si>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</si>
  <si>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</si>
  <si>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</si>
  <si>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</si>
  <si>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</si>
  <si>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</si>
  <si>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</si>
  <si>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</si>
  <si>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</si>
  <si>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</si>
  <si>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</si>
  <si>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</si>
  <si>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</si>
  <si>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</si>
  <si>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</si>
  <si>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</si>
  <si>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</si>
  <si>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</si>
  <si>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</si>
  <si>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</si>
  <si>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</si>
  <si>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</si>
  <si>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</si>
  <si>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</si>
  <si>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</si>
  <si>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</si>
  <si>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</si>
  <si>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</si>
  <si>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</si>
  <si>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</si>
  <si>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</si>
  <si>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</si>
  <si>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</si>
  <si>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</si>
  <si>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</si>
  <si>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</si>
  <si>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</si>
  <si>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</si>
  <si>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</si>
  <si>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</si>
  <si>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</si>
  <si>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</si>
  <si>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</si>
  <si>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</si>
  <si>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</si>
  <si>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</si>
  <si>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</si>
  <si>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</si>
  <si>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</si>
  <si>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</si>
  <si>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</si>
  <si>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</si>
  <si>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</si>
  <si>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</si>
  <si>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</si>
  <si>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</si>
  <si>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</si>
  <si>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</si>
  <si>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</si>
  <si>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</si>
  <si>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</si>
  <si>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</si>
  <si>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</si>
  <si>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</si>
  <si>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</si>
  <si>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</si>
  <si>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</si>
  <si>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</si>
  <si>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</si>
  <si>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</si>
  <si>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</si>
  <si>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</si>
  <si>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</si>
  <si>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</si>
  <si>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</si>
  <si>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</si>
  <si>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</si>
  <si>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</si>
  <si>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</si>
  <si>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</si>
  <si>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</si>
  <si>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</si>
  <si>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</si>
  <si>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</si>
  <si>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</si>
  <si>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</si>
  <si>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</si>
  <si>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</si>
  <si>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</si>
  <si>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</si>
  <si>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</si>
  <si>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</si>
  <si>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</si>
  <si>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</si>
  <si>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</si>
  <si>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</si>
  <si>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</si>
  <si>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</si>
  <si>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</si>
  <si>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</si>
  <si>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</si>
  <si>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</si>
  <si>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</si>
  <si>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</si>
  <si>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</si>
  <si>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</si>
  <si>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</si>
  <si>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</si>
  <si>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</si>
  <si>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</si>
  <si>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</si>
  <si>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</si>
  <si>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</si>
  <si>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</si>
  <si>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</si>
  <si>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</si>
  <si>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</si>
  <si>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</si>
  <si>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</si>
  <si>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</si>
  <si>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</si>
  <si>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</si>
  <si>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</si>
  <si>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</si>
  <si>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</si>
  <si>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</si>
  <si>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</si>
  <si>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</si>
  <si>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</si>
  <si>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</si>
  <si>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</si>
  <si>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</si>
  <si>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</si>
  <si>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</si>
  <si>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</si>
  <si>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</si>
  <si>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</si>
  <si>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</si>
  <si>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</si>
  <si>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</si>
  <si>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</si>
  <si>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</si>
  <si>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</si>
  <si>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</si>
  <si>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</si>
  <si>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</si>
  <si>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</si>
  <si>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</si>
  <si>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</si>
  <si>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</si>
  <si>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</si>
  <si>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</si>
  <si>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</si>
  <si>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</si>
  <si>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</si>
  <si>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</si>
  <si>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</si>
  <si>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</si>
  <si>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</si>
  <si>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</si>
  <si>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</si>
  <si>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</si>
  <si>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</si>
  <si>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</si>
  <si>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</si>
  <si>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</si>
  <si>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</si>
  <si>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</si>
  <si>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</si>
  <si>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</si>
  <si>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</si>
  <si>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</si>
  <si>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</si>
  <si>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</si>
  <si>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</si>
  <si>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</si>
  <si>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</si>
  <si>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</si>
  <si>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</si>
  <si>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</si>
  <si>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</si>
  <si>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</si>
  <si>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</si>
  <si>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</si>
  <si>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</si>
  <si>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</si>
  <si>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</si>
  <si>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</si>
  <si>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</si>
  <si>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</si>
  <si>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</si>
  <si>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</si>
  <si>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</si>
  <si>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</si>
  <si>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</si>
  <si>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</si>
  <si>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</si>
  <si>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</si>
  <si>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</si>
  <si>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</si>
  <si>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</si>
  <si>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</si>
  <si>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</si>
  <si>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</si>
  <si>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</si>
  <si>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</si>
  <si>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</si>
  <si>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</si>
  <si>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</si>
  <si>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</si>
  <si>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</si>
  <si>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</si>
  <si>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</si>
  <si>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</si>
  <si>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</si>
  <si>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</si>
  <si>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</si>
  <si>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</si>
  <si>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</si>
  <si>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</si>
  <si>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</si>
  <si>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</si>
  <si>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</si>
  <si>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</si>
  <si>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</si>
  <si>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</si>
  <si>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</si>
  <si>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</si>
  <si>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</si>
  <si>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</si>
  <si>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</si>
  <si>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</si>
  <si>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</si>
  <si>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</si>
  <si>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</si>
  <si>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</si>
  <si>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</si>
  <si>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</si>
  <si>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</si>
  <si>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</si>
  <si>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</si>
  <si>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</si>
  <si>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</si>
  <si>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</si>
  <si>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</si>
  <si>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</si>
  <si>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</si>
  <si>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</si>
  <si>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</si>
  <si>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</si>
  <si>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</si>
  <si>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</si>
  <si>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</si>
  <si>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</si>
  <si>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</si>
  <si>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</si>
  <si>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</si>
  <si>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</si>
  <si>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</si>
  <si>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</si>
  <si>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</si>
  <si>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</si>
  <si>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</si>
  <si>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</si>
  <si>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</si>
  <si>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</si>
  <si>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</si>
  <si>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</si>
  <si>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</si>
  <si>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</si>
  <si>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</si>
  <si>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</si>
  <si>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</si>
  <si>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</si>
  <si>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</si>
  <si>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</si>
  <si>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</si>
  <si>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</si>
  <si>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</si>
  <si>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</si>
  <si>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</si>
  <si>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</si>
  <si>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</si>
  <si>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</si>
  <si>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</si>
  <si>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</si>
  <si>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</si>
  <si>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</si>
  <si>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</si>
  <si>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</si>
  <si>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</si>
  <si>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</si>
  <si>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</si>
  <si>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</si>
  <si>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</si>
  <si>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</si>
  <si>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</si>
  <si>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</si>
  <si>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</si>
  <si>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</si>
  <si>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</si>
  <si>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</si>
  <si>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</si>
  <si>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</si>
  <si>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</si>
  <si>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</si>
  <si>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</si>
  <si>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</si>
  <si>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</si>
  <si>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</si>
  <si>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</si>
  <si>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</si>
  <si>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</si>
  <si>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</si>
  <si>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</si>
  <si>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</si>
  <si>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</si>
  <si>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</si>
  <si>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</si>
  <si>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</si>
  <si>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</si>
  <si>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</si>
  <si>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</si>
  <si>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</si>
  <si>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</si>
  <si>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</si>
  <si>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</si>
  <si>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</si>
  <si>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</si>
  <si>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</si>
  <si>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</si>
  <si>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</si>
  <si>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</si>
  <si>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</si>
  <si>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</si>
  <si>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</si>
  <si>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</si>
  <si>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</si>
  <si>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</si>
  <si>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</si>
  <si>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</si>
  <si>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</si>
  <si>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</si>
  <si>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</si>
  <si>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</si>
  <si>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</si>
  <si>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</si>
  <si>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</si>
  <si>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</si>
  <si>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</si>
  <si>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</si>
  <si>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</si>
  <si>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</si>
  <si>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</si>
  <si>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</si>
  <si>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</si>
  <si>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</si>
  <si>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</si>
  <si>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</si>
  <si>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</si>
  <si>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</si>
  <si>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</si>
  <si>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</si>
  <si>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</si>
  <si>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</si>
  <si>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</si>
  <si>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</si>
  <si>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</si>
  <si>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</si>
  <si>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</si>
  <si>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</si>
  <si>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</si>
  <si>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</si>
  <si>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</si>
  <si>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</si>
  <si>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</si>
  <si>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</si>
  <si>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</si>
  <si>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</si>
  <si>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</si>
  <si>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</si>
  <si>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</si>
  <si>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</si>
  <si>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</si>
  <si>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</si>
  <si>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</si>
  <si>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</si>
  <si>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</si>
  <si>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</si>
  <si>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</si>
  <si>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</si>
  <si>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</si>
  <si>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</si>
  <si>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</si>
  <si>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</si>
  <si>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</si>
  <si>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</si>
  <si>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</si>
  <si>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</si>
  <si>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</si>
  <si>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</si>
  <si>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</si>
  <si>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</si>
  <si>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</si>
  <si>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</si>
  <si>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</si>
  <si>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</si>
  <si>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</si>
  <si>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</si>
  <si>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</si>
  <si>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</si>
  <si>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</si>
  <si>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</si>
  <si>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</si>
  <si>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</si>
  <si>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</si>
  <si>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</si>
  <si>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</si>
  <si>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</si>
  <si>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</si>
  <si>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</si>
  <si>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</si>
  <si>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</si>
  <si>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</si>
  <si>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</si>
  <si>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</si>
  <si>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</si>
  <si>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</si>
  <si>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</si>
  <si>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</si>
  <si>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</si>
  <si>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</si>
  <si>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</si>
  <si>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</si>
  <si>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</si>
  <si>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</si>
  <si>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</si>
  <si>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</si>
  <si>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</si>
  <si>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</si>
  <si>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</si>
  <si>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</si>
  <si>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</si>
  <si>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</si>
  <si>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</si>
  <si>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</si>
  <si>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</si>
  <si>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</si>
  <si>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</si>
  <si>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</si>
  <si>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</si>
  <si>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</si>
  <si>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</si>
  <si>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</si>
  <si>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</si>
  <si>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</si>
  <si>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</si>
  <si>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</si>
  <si>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</si>
  <si>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</si>
  <si>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</si>
  <si>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</si>
  <si>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</si>
  <si>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</si>
  <si>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</si>
  <si>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</si>
  <si>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</si>
  <si>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</si>
  <si>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</si>
  <si>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</si>
  <si>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</si>
  <si>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</si>
  <si>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</si>
  <si>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</si>
  <si>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</si>
  <si>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</si>
  <si>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</si>
  <si>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</si>
  <si>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</si>
  <si>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</si>
  <si>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</si>
  <si>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</si>
  <si>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</si>
  <si>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</si>
  <si>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</si>
  <si>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</si>
  <si>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</si>
  <si>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</si>
  <si>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</si>
  <si>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</si>
  <si>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</si>
  <si>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</si>
  <si>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</si>
  <si>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</si>
  <si>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</si>
  <si>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</si>
  <si>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</si>
  <si>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</si>
  <si>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</si>
  <si>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</si>
  <si>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</si>
  <si>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</si>
  <si>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</si>
  <si>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</si>
  <si>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</si>
  <si>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</si>
  <si>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</si>
  <si>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</si>
  <si>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</si>
  <si>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</si>
  <si>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</si>
  <si>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</si>
  <si>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</si>
  <si>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</si>
  <si>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</si>
  <si>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</si>
  <si>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</si>
  <si>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</si>
  <si>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</si>
  <si>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</si>
  <si>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</si>
  <si>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</si>
  <si>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</si>
  <si>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</si>
  <si>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</si>
  <si>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</si>
  <si>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</si>
  <si>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</si>
  <si>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</si>
  <si>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</si>
  <si>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</si>
  <si>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</si>
  <si>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</si>
  <si>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</si>
  <si>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</si>
  <si>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</si>
  <si>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</si>
  <si>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</si>
  <si>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</si>
  <si>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</si>
  <si>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</si>
  <si>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</si>
  <si>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</si>
  <si>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</si>
  <si>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</si>
  <si>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</si>
  <si>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</si>
  <si>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</si>
  <si>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</si>
  <si>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</si>
  <si>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</si>
  <si>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</si>
  <si>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</si>
  <si>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</si>
  <si>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</si>
  <si>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</si>
  <si>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</si>
  <si>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</si>
  <si>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</si>
  <si>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</si>
  <si>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</si>
  <si>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</si>
  <si>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</si>
  <si>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</si>
  <si>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</si>
  <si>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</si>
  <si>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</si>
  <si>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</si>
  <si>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</si>
  <si>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</si>
  <si>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</si>
  <si>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</si>
  <si>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</si>
  <si>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</si>
  <si>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</si>
  <si>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</si>
  <si>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</si>
  <si>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</si>
  <si>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</si>
  <si>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</si>
  <si>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</si>
  <si>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</si>
  <si>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</si>
  <si>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</si>
  <si>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</si>
  <si>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</si>
  <si>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</si>
  <si>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</si>
  <si>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</si>
  <si>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</si>
  <si>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</si>
  <si>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</si>
  <si>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</si>
  <si>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</si>
  <si>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</si>
  <si>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</si>
  <si>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</si>
  <si>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</si>
  <si>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</si>
  <si>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</si>
  <si>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</si>
  <si>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</si>
  <si>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</si>
  <si>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</si>
  <si>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</si>
  <si>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</si>
  <si>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</si>
  <si>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</si>
  <si>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</si>
  <si>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</si>
  <si>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</si>
  <si>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</si>
  <si>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</si>
  <si>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</si>
  <si>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</si>
  <si>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</si>
  <si>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</si>
  <si>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</si>
  <si>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</si>
  <si>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</si>
  <si>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</si>
  <si>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</si>
  <si>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</si>
  <si>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</si>
  <si>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</si>
  <si>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</si>
  <si>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</si>
  <si>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</si>
  <si>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</si>
  <si>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</si>
  <si>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</si>
  <si>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</si>
  <si>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</si>
  <si>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</si>
  <si>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</si>
  <si>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</si>
  <si>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</si>
  <si>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</si>
  <si>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</si>
  <si>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</si>
  <si>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</si>
  <si>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</si>
  <si>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</si>
  <si>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</si>
  <si>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</si>
  <si>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</si>
  <si>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</si>
  <si>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</si>
  <si>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</si>
  <si>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</si>
  <si>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</si>
  <si>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</si>
  <si>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</si>
  <si>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</si>
  <si>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</si>
  <si>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</si>
  <si>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</si>
  <si>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</si>
  <si>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</si>
  <si>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</si>
  <si>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</si>
  <si>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</si>
  <si>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</si>
  <si>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</si>
  <si>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</si>
  <si>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</si>
  <si>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</si>
  <si>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</si>
  <si>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</si>
  <si>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</si>
  <si>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</si>
  <si>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</si>
  <si>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</si>
  <si>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</si>
  <si>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</si>
  <si>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</si>
  <si>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</si>
  <si>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</si>
  <si>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</si>
  <si>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</si>
  <si>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</si>
  <si>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</si>
  <si>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</si>
  <si>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</si>
  <si>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</si>
  <si>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</si>
  <si>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</si>
  <si>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</si>
  <si>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</si>
  <si>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</si>
  <si>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</si>
  <si>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</si>
  <si>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</si>
  <si>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</si>
  <si>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</si>
  <si>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</si>
  <si>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</si>
  <si>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</si>
  <si>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</si>
  <si>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</si>
  <si>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</si>
  <si>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</si>
  <si>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</si>
  <si>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</si>
  <si>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</si>
  <si>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</si>
  <si>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</si>
  <si>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</si>
  <si>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</si>
  <si>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</si>
  <si>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</si>
  <si>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</si>
  <si>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</si>
  <si>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</si>
  <si>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</si>
  <si>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</si>
  <si>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</si>
  <si>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</si>
  <si>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</si>
  <si>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</si>
  <si>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</si>
  <si>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</si>
  <si>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</si>
  <si>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</si>
  <si>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</si>
  <si>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</si>
  <si>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</si>
  <si>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</si>
  <si>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</si>
  <si>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</si>
  <si>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</si>
  <si>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</si>
  <si>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</si>
  <si>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</si>
  <si>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</si>
  <si>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</si>
  <si>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</si>
  <si>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</si>
  <si>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</si>
  <si>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</si>
  <si>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</si>
  <si>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</si>
  <si>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</si>
  <si>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</si>
  <si>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</si>
  <si>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</si>
  <si>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</si>
  <si>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</si>
  <si>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</si>
  <si>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</si>
  <si>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</si>
  <si>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</si>
  <si>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</si>
  <si>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</si>
  <si>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</si>
  <si>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</si>
  <si>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</si>
  <si>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</si>
  <si>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</si>
  <si>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</si>
  <si>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</si>
  <si>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</si>
  <si>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</si>
  <si>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</si>
  <si>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</si>
  <si>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</si>
  <si>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</si>
  <si>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</si>
  <si>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</si>
  <si>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</si>
  <si>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</si>
  <si>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</si>
  <si>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</si>
  <si>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</si>
  <si>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</si>
  <si>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</si>
  <si>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</si>
  <si>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</si>
  <si>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</si>
  <si>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</si>
  <si>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</si>
  <si>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</si>
  <si>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</si>
  <si>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</si>
  <si>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</si>
  <si>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</si>
  <si>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</si>
  <si>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</si>
  <si>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</si>
  <si>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</si>
  <si>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</si>
  <si>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</si>
  <si>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</si>
  <si>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</si>
  <si>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</si>
  <si>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</si>
  <si>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</si>
  <si>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</si>
  <si>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</si>
  <si>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</si>
  <si>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</si>
  <si>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</si>
  <si>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</si>
  <si>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</si>
  <si>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</si>
  <si>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</si>
  <si>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</si>
  <si>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</si>
  <si>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</si>
  <si>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</si>
  <si>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</si>
  <si>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</si>
  <si>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</si>
  <si>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</si>
  <si>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</si>
  <si>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</si>
  <si>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</si>
  <si>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</si>
  <si>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</si>
  <si>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</si>
  <si>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</si>
  <si>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</si>
  <si>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</si>
  <si>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</si>
  <si>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</si>
  <si>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</si>
  <si>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</si>
  <si>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</si>
  <si>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</si>
  <si>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</si>
  <si>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</si>
  <si>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</si>
  <si>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</si>
  <si>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</si>
  <si>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</si>
  <si>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</si>
  <si>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</si>
  <si>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</si>
  <si>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</si>
  <si>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</si>
  <si>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</si>
  <si>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</si>
  <si>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</si>
  <si>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</si>
  <si>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</si>
  <si>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</si>
  <si>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</si>
  <si>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</si>
  <si>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</si>
  <si>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</si>
  <si>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</si>
  <si>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</si>
  <si>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</si>
  <si>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</si>
  <si>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</si>
  <si>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</si>
  <si>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</si>
  <si>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</si>
  <si>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</si>
  <si>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</si>
  <si>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</si>
  <si>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</si>
  <si>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</si>
  <si>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</si>
  <si>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</si>
  <si>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</si>
  <si>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</si>
  <si>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</si>
  <si>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</si>
  <si>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</si>
  <si>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</si>
  <si>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</si>
  <si>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</si>
  <si>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</si>
  <si>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</si>
  <si>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</si>
  <si>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</si>
  <si>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</si>
  <si>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</si>
  <si>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</si>
  <si>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</si>
  <si>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</si>
  <si>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</si>
  <si>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</si>
  <si>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</si>
  <si>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</si>
  <si>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</si>
  <si>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</si>
  <si>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</si>
  <si>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</si>
  <si>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</si>
  <si>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</si>
  <si>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</si>
  <si>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</si>
  <si>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</si>
  <si>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</si>
  <si>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</si>
  <si>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</si>
  <si>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</si>
  <si>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</si>
  <si>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</si>
  <si>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</si>
  <si>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</si>
  <si>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</si>
  <si>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</si>
  <si>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</si>
  <si>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</si>
  <si>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</si>
  <si>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</si>
  <si>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</si>
  <si>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</si>
  <si>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</si>
  <si>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</si>
  <si>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</si>
  <si>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</si>
  <si>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</si>
  <si>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</si>
  <si>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</si>
  <si>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</si>
  <si>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</si>
  <si>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</si>
  <si>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</si>
  <si>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</si>
  <si>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</si>
  <si>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</si>
  <si>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</si>
  <si>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</si>
  <si>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</si>
  <si>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</si>
  <si>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</si>
  <si>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</si>
  <si>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</si>
  <si>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</si>
  <si>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</si>
  <si>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</si>
  <si>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</si>
  <si>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</si>
  <si>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</si>
  <si>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</si>
  <si>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</si>
  <si>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</si>
  <si>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</si>
  <si>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</si>
  <si>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</si>
  <si>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</si>
  <si>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</si>
  <si>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</si>
  <si>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</si>
  <si>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</si>
  <si>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</si>
  <si>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</si>
  <si>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</si>
  <si>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</si>
  <si>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</si>
  <si>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</si>
  <si>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</si>
  <si>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</si>
  <si>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</si>
  <si>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</si>
  <si>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</si>
  <si>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</si>
  <si>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</si>
  <si>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</si>
  <si>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</si>
  <si>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</si>
  <si>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</si>
  <si>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</si>
  <si>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</si>
  <si>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</si>
  <si>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</si>
  <si>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</si>
  <si>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</si>
  <si>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</si>
  <si>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</si>
  <si>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</si>
  <si>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</si>
  <si>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</si>
  <si>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</si>
  <si>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</si>
  <si>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</si>
  <si>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</si>
  <si>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</si>
  <si>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</si>
  <si>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</si>
  <si>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</si>
  <si>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</si>
  <si>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</si>
  <si>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</si>
  <si>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</si>
  <si>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</si>
  <si>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</si>
  <si>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</si>
  <si>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</si>
  <si>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</si>
  <si>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</si>
  <si>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</si>
  <si>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</si>
  <si>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</si>
  <si>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</si>
  <si>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</si>
  <si>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</si>
  <si>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</si>
  <si>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</si>
  <si>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</si>
  <si>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</si>
  <si>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</si>
  <si>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</si>
  <si>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</si>
  <si>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</si>
  <si>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</si>
  <si>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</si>
  <si>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</si>
  <si>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</si>
  <si>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</si>
  <si>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</si>
  <si>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</si>
  <si>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</si>
  <si>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</si>
  <si>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</si>
  <si>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</si>
  <si>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</si>
  <si>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</si>
  <si>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</si>
  <si>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</si>
  <si>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</si>
  <si>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</si>
  <si>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</si>
  <si>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</si>
  <si>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</si>
  <si>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</si>
  <si>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</si>
  <si>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</si>
  <si>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</si>
  <si>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</si>
  <si>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</si>
  <si>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</si>
  <si>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</si>
  <si>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</si>
  <si>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</si>
  <si>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</si>
  <si>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</si>
  <si>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</si>
  <si>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</si>
  <si>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</si>
  <si>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</si>
  <si>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</si>
  <si>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</si>
  <si>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</si>
  <si>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</si>
  <si>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</si>
  <si>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</si>
  <si>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</si>
  <si>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</si>
  <si>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</si>
  <si>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</si>
  <si>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</si>
  <si>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</si>
  <si>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</si>
  <si>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</si>
  <si>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</si>
  <si>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</si>
  <si>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</si>
  <si>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</si>
  <si>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</si>
  <si>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</si>
  <si>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</si>
  <si>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</si>
  <si>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</si>
  <si>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</si>
  <si>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</si>
  <si>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</si>
  <si>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</si>
  <si>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</si>
  <si>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</si>
  <si>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</si>
  <si>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</si>
  <si>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</si>
  <si>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</si>
  <si>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</si>
  <si>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</si>
  <si>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</si>
  <si>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</si>
  <si>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</si>
  <si>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</si>
  <si>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</si>
  <si>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</si>
  <si>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</si>
  <si>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</si>
  <si>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</si>
  <si>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</si>
  <si>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</si>
  <si>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</si>
  <si>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</si>
  <si>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</si>
  <si>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</si>
  <si>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</si>
  <si>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</si>
  <si>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</si>
  <si>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</si>
  <si>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</si>
  <si>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</si>
  <si>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</si>
  <si>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</si>
  <si>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</si>
  <si>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</si>
  <si>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</si>
  <si>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</si>
  <si>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</si>
  <si>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</si>
  <si>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</si>
  <si>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</si>
  <si>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</si>
  <si>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</si>
  <si>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</si>
  <si>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</si>
  <si>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</si>
  <si>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</si>
  <si>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</si>
  <si>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</si>
  <si>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</si>
  <si>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</si>
  <si>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</si>
  <si>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</si>
  <si>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</si>
  <si>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</si>
  <si>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</si>
  <si>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</si>
  <si>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</si>
  <si>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</si>
  <si>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</si>
  <si>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</si>
  <si>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</si>
  <si>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</si>
  <si>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</si>
  <si>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</si>
  <si>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</si>
  <si>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</si>
  <si>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</si>
  <si>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</si>
  <si>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</si>
  <si>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</si>
  <si>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</si>
  <si>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</si>
  <si>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</si>
  <si>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</si>
  <si>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</si>
  <si>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</si>
  <si>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</si>
  <si>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</si>
  <si>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</si>
  <si>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</si>
  <si>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</si>
  <si>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</si>
  <si>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</si>
  <si>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</si>
  <si>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</si>
  <si>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</si>
  <si>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</si>
  <si>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</si>
  <si>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</si>
  <si>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</si>
  <si>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</si>
  <si>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</si>
  <si>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</si>
  <si>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</si>
  <si>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</si>
  <si>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</si>
  <si>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</si>
  <si>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</si>
  <si>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</si>
  <si>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</si>
  <si>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</si>
  <si>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</si>
  <si>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</si>
  <si>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</si>
  <si>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</si>
  <si>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</si>
  <si>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</si>
  <si>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</si>
  <si>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</si>
  <si>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</si>
  <si>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</si>
  <si>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</si>
  <si>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</si>
  <si>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</si>
  <si>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</si>
  <si>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</si>
  <si>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</si>
  <si>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</si>
  <si>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</si>
  <si>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</si>
  <si>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</si>
  <si>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</si>
  <si>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</si>
  <si>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</si>
  <si>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</si>
  <si>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</si>
  <si>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</si>
  <si>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</si>
  <si>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</si>
  <si>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</si>
  <si>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</si>
  <si>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</si>
  <si>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</si>
  <si>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</si>
  <si>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</si>
  <si>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</si>
  <si>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</si>
  <si>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</si>
  <si>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</si>
  <si>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</si>
  <si>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</si>
  <si>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</si>
  <si>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</si>
  <si>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</si>
  <si>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</si>
  <si>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</si>
  <si>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</si>
  <si>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</si>
  <si>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</si>
  <si>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</si>
  <si>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</si>
  <si>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</si>
  <si>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</si>
  <si>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</si>
  <si>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</si>
  <si>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</si>
  <si>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</si>
  <si>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</si>
  <si>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</si>
  <si>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</si>
  <si>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</si>
  <si>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</si>
  <si>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</si>
  <si>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</si>
  <si>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</si>
  <si>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</si>
  <si>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</si>
  <si>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</si>
  <si>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</si>
  <si>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</si>
  <si>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</si>
  <si>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</si>
  <si>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</si>
  <si>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</si>
  <si>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</si>
  <si>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</si>
  <si>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</si>
  <si>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</si>
  <si>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</si>
  <si>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</si>
  <si>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</si>
  <si>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</si>
  <si>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</si>
  <si>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</si>
  <si>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</si>
  <si>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</si>
  <si>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</si>
  <si>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</si>
  <si>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</si>
  <si>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</si>
  <si>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</si>
  <si>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</si>
  <si>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</si>
  <si>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</si>
  <si>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</si>
  <si>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</si>
  <si>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</si>
  <si>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</si>
  <si>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</si>
  <si>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</si>
  <si>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</si>
  <si>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</si>
  <si>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</si>
  <si>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</si>
  <si>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</si>
  <si>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</si>
  <si>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</si>
  <si>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</si>
  <si>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</si>
  <si>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</si>
  <si>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</si>
  <si>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</si>
  <si>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</si>
  <si>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</si>
  <si>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</si>
  <si>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</si>
  <si>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</si>
  <si>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</si>
  <si>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</si>
  <si>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</si>
  <si>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</si>
  <si>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</si>
  <si>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</si>
  <si>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</si>
  <si>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</si>
  <si>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</si>
  <si>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</si>
  <si>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</si>
  <si>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</si>
  <si>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</si>
  <si>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</si>
  <si>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</si>
  <si>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</si>
  <si>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</si>
  <si>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</si>
  <si>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</si>
  <si>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</si>
  <si>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</si>
  <si>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</si>
  <si>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</si>
  <si>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</si>
  <si>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</si>
  <si>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</si>
  <si>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</si>
  <si>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</si>
  <si>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</si>
  <si>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</si>
  <si>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</si>
  <si>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</si>
  <si>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</si>
  <si>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</si>
  <si>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</si>
  <si>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</si>
  <si>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</si>
  <si>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</si>
  <si>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</si>
  <si>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</si>
  <si>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</si>
  <si>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</si>
  <si>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</si>
  <si>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</si>
  <si>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</si>
  <si>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</si>
  <si>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</si>
  <si>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</si>
  <si>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</si>
  <si>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</si>
  <si>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</si>
  <si>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</si>
  <si>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</si>
  <si>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</si>
  <si>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</si>
  <si>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</si>
  <si>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</si>
  <si>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</si>
  <si>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</si>
  <si>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</si>
  <si>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</si>
  <si>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</si>
  <si>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</si>
  <si>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</si>
  <si>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</si>
  <si>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</si>
  <si>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</si>
  <si>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</si>
  <si>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</si>
  <si>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</si>
  <si>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</si>
  <si>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</si>
  <si>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</si>
  <si>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</si>
  <si>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</si>
  <si>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</si>
  <si>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</si>
  <si>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</si>
  <si>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</si>
  <si>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</si>
  <si>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</si>
  <si>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</si>
  <si>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</si>
  <si>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</si>
  <si>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</si>
  <si>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</si>
  <si>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</si>
  <si>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</si>
  <si>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</si>
  <si>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</si>
  <si>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</si>
  <si>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</si>
  <si>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</si>
  <si>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</si>
  <si>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</si>
  <si>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</si>
  <si>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</si>
  <si>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</si>
  <si>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</si>
  <si>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</si>
  <si>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</si>
  <si>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</si>
  <si>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</si>
  <si>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</si>
  <si>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</si>
  <si>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</si>
  <si>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</si>
  <si>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</si>
  <si>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</si>
  <si>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</si>
  <si>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</si>
  <si>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</si>
  <si>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</si>
  <si>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</si>
  <si>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</si>
  <si>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</si>
  <si>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</si>
  <si>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</si>
  <si>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</si>
  <si>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</si>
  <si>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</si>
  <si>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</si>
  <si>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</si>
  <si>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</si>
  <si>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</si>
  <si>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</si>
  <si>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</si>
  <si>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</si>
  <si>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</si>
  <si>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</si>
  <si>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</si>
  <si>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</si>
  <si>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</si>
  <si>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</si>
  <si>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</si>
  <si>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</si>
  <si>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</si>
  <si>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</si>
  <si>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</si>
  <si>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</si>
  <si>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</si>
  <si>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</si>
  <si>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</si>
  <si>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</si>
  <si>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</si>
  <si>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</si>
  <si>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</si>
  <si>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</si>
  <si>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</si>
  <si>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</si>
  <si>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</si>
  <si>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</si>
  <si>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</si>
  <si>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</si>
  <si>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</si>
  <si>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</si>
  <si>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</si>
  <si>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</si>
  <si>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</si>
  <si>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</si>
  <si>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</si>
  <si>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</si>
  <si>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</si>
  <si>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</si>
  <si>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</si>
  <si>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</si>
  <si>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</si>
  <si>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</si>
  <si>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</si>
  <si>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</si>
  <si>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</si>
  <si>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</si>
  <si>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</si>
  <si>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</si>
  <si>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</si>
  <si>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</si>
  <si>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</si>
  <si>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</si>
  <si>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</si>
  <si>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</si>
  <si>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</si>
  <si>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</si>
  <si>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</si>
  <si>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</si>
  <si>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</si>
  <si>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</si>
  <si>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</si>
  <si>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</si>
  <si>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</si>
  <si>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</si>
  <si>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</si>
  <si>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</si>
  <si>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</si>
  <si>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</si>
  <si>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</si>
  <si>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</si>
  <si>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</si>
  <si>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</si>
  <si>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</si>
  <si>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</si>
  <si>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</si>
  <si>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</si>
  <si>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</si>
  <si>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</si>
  <si>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</si>
  <si>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</si>
  <si>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</si>
  <si>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</si>
  <si>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</si>
  <si>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</si>
  <si>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</si>
  <si>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</si>
  <si>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</si>
  <si>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</si>
  <si>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</si>
  <si>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</si>
  <si>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</si>
  <si>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</si>
  <si>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</si>
  <si>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</si>
  <si>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</si>
  <si>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</si>
  <si>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</si>
  <si>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</si>
  <si>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</si>
  <si>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</si>
  <si>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</si>
  <si>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</si>
  <si>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</si>
  <si>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</si>
  <si>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</si>
  <si>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</si>
  <si>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</si>
  <si>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</si>
  <si>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</si>
  <si>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</si>
  <si>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</si>
  <si>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</si>
  <si>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</si>
  <si>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</si>
  <si>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</si>
  <si>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</si>
  <si>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</si>
  <si>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</si>
  <si>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</si>
  <si>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</si>
  <si>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</si>
  <si>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</si>
  <si>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</si>
  <si>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</si>
  <si>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</si>
  <si>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</si>
  <si>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</si>
  <si>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</si>
  <si>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</si>
  <si>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</si>
  <si>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</si>
  <si>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</si>
  <si>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</si>
  <si>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</si>
  <si>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</si>
  <si>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</si>
  <si>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</si>
  <si>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</si>
  <si>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</si>
  <si>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</si>
  <si>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</si>
  <si>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</si>
  <si>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</si>
  <si>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</si>
  <si>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</si>
  <si>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</si>
  <si>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</si>
  <si>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</si>
  <si>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</si>
  <si>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</si>
  <si>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</si>
  <si>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</si>
  <si>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</si>
  <si>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</si>
  <si>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</si>
  <si>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</si>
  <si>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</si>
  <si>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</si>
  <si>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</si>
  <si>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</si>
  <si>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</si>
  <si>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</si>
  <si>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</si>
  <si>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</si>
  <si>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</si>
  <si>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</si>
  <si>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</si>
  <si>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</si>
  <si>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</si>
  <si>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</si>
  <si>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</si>
  <si>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</si>
  <si>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</si>
  <si>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</si>
  <si>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</si>
  <si>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</si>
  <si>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</si>
  <si>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</si>
  <si>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</si>
  <si>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</si>
  <si>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</si>
  <si>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</si>
  <si>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</si>
  <si>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</si>
  <si>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</si>
  <si>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</si>
  <si>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</si>
  <si>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</si>
  <si>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</si>
  <si>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</si>
  <si>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</si>
  <si>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</si>
  <si>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</si>
  <si>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</si>
  <si>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</si>
  <si>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</si>
  <si>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</si>
  <si>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</si>
  <si>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</si>
  <si>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</si>
  <si>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</si>
  <si>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</si>
  <si>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</si>
  <si>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</si>
  <si>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</si>
  <si>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</si>
  <si>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</si>
  <si>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</si>
  <si>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</si>
  <si>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</si>
  <si>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</si>
  <si>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</si>
  <si>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</si>
  <si>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</si>
  <si>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</si>
  <si>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</si>
  <si>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</si>
  <si>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</si>
  <si>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</si>
  <si>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</si>
  <si>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</si>
  <si>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</si>
  <si>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</si>
  <si>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</si>
  <si>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</si>
  <si>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</si>
  <si>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</si>
  <si>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</si>
  <si>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</si>
  <si>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</si>
  <si>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</si>
  <si>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</si>
  <si>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</si>
  <si>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</si>
  <si>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</si>
  <si>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</si>
  <si>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</si>
  <si>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</si>
  <si>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</si>
  <si>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</si>
  <si>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</si>
  <si>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</si>
  <si>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</si>
  <si>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</si>
  <si>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</si>
  <si>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</si>
  <si>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</si>
  <si>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</si>
  <si>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</si>
  <si>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</si>
  <si>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</si>
  <si>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</si>
  <si>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</si>
  <si>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</si>
  <si>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</si>
  <si>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</si>
  <si>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</si>
  <si>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</si>
  <si>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</si>
  <si>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</si>
  <si>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</si>
  <si>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</si>
  <si>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</si>
  <si>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</si>
  <si>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</si>
  <si>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</si>
  <si>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</si>
  <si>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</si>
  <si>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</si>
  <si>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</si>
  <si>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</si>
  <si>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</si>
  <si>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</si>
  <si>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</si>
  <si>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</si>
  <si>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</si>
  <si>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</si>
  <si>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</si>
  <si>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</si>
  <si>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</si>
  <si>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</si>
  <si>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</si>
  <si>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</si>
  <si>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</si>
  <si>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</si>
  <si>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</si>
  <si>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</si>
  <si>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</si>
  <si>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</si>
  <si>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</si>
  <si>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</si>
  <si>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</si>
  <si>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</si>
  <si>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</si>
  <si>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</si>
  <si>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</si>
  <si>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</si>
  <si>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</si>
  <si>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</si>
  <si>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</si>
  <si>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</si>
  <si>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</si>
  <si>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</si>
  <si>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</si>
  <si>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</si>
  <si>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</si>
  <si>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</si>
  <si>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</si>
  <si>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</si>
  <si>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</si>
  <si>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</si>
  <si>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</si>
  <si>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</si>
  <si>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</si>
  <si>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</si>
  <si>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</si>
  <si>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</si>
  <si>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</si>
  <si>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</si>
  <si>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</si>
  <si>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</si>
  <si>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</si>
  <si>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</si>
  <si>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</si>
  <si>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</si>
  <si>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</si>
  <si>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</si>
  <si>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</si>
  <si>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</si>
  <si>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</si>
  <si>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</si>
  <si>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</si>
  <si>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</si>
  <si>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</si>
  <si>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</si>
  <si>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</si>
  <si>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</si>
  <si>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</si>
  <si>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</si>
  <si>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</si>
  <si>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</si>
  <si>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</si>
  <si>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</si>
  <si>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</si>
  <si>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</si>
  <si>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</si>
  <si>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</si>
  <si>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</si>
  <si>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</si>
  <si>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</si>
  <si>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</si>
  <si>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</si>
  <si>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</si>
  <si>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</si>
  <si>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</si>
  <si>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</si>
  <si>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</si>
  <si>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</si>
  <si>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</si>
  <si>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</si>
  <si>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</si>
  <si>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</si>
  <si>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</si>
  <si>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</si>
  <si>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</si>
  <si>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</si>
  <si>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</si>
  <si>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</si>
  <si>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</si>
  <si>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</si>
  <si>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</si>
  <si>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</si>
  <si>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</si>
  <si>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</si>
  <si>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</si>
  <si>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</si>
  <si>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</si>
  <si>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</si>
  <si>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</si>
  <si>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</si>
  <si>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</si>
  <si>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</si>
  <si>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</si>
  <si>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</si>
  <si>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</si>
  <si>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</si>
  <si>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</si>
  <si>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</si>
  <si>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</si>
  <si>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</si>
  <si>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</si>
  <si>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</si>
  <si>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</si>
  <si>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</si>
  <si>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</si>
  <si>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</si>
  <si>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</si>
  <si>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</si>
  <si>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</si>
  <si>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</si>
  <si>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</si>
  <si>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</si>
  <si>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</si>
  <si>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</si>
  <si>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</si>
  <si>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</si>
  <si>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</si>
  <si>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</si>
  <si>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</si>
  <si>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</si>
  <si>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</si>
  <si>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</si>
  <si>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</si>
  <si>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</si>
  <si>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</si>
  <si>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</si>
  <si>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</si>
  <si>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</si>
  <si>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</si>
  <si>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</si>
  <si>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</si>
  <si>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</si>
  <si>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</si>
  <si>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</si>
  <si>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</si>
  <si>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</si>
  <si>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</si>
  <si>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</si>
  <si>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</si>
  <si>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</si>
  <si>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</si>
  <si>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</si>
  <si>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</si>
  <si>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</si>
  <si>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</si>
  <si>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</si>
  <si>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</si>
  <si>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</si>
  <si>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</si>
  <si>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</si>
  <si>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</si>
  <si>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</si>
  <si>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</si>
  <si>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</si>
  <si>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</si>
  <si>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</si>
  <si>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</si>
  <si>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</si>
  <si>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</si>
  <si>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</si>
  <si>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</si>
  <si>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</si>
  <si>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</si>
  <si>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</si>
  <si>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</si>
  <si>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</si>
  <si>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</si>
  <si>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</si>
  <si>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</si>
  <si>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</si>
  <si>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</si>
  <si>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</si>
  <si>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</si>
  <si>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</si>
  <si>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</si>
  <si>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</si>
  <si>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</si>
  <si>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</si>
  <si>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</si>
  <si>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</si>
  <si>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</si>
  <si>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</si>
  <si>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</si>
  <si>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</si>
  <si>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</si>
  <si>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</si>
  <si>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</si>
  <si>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</si>
  <si>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</si>
  <si>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</si>
  <si>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</si>
  <si>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</si>
  <si>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</si>
  <si>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</si>
  <si>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</si>
  <si>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</si>
  <si>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</si>
  <si>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</si>
  <si>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</si>
  <si>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</si>
  <si>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</si>
  <si>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</si>
  <si>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</si>
  <si>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</si>
  <si>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</si>
  <si>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</si>
  <si>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</si>
  <si>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</si>
  <si>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</si>
  <si>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</si>
  <si>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</si>
  <si>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</si>
  <si>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</si>
  <si>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</si>
  <si>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</si>
  <si>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</si>
  <si>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</si>
  <si>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</si>
  <si>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</si>
  <si>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</si>
  <si>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</si>
  <si>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</si>
  <si>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</si>
  <si>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</si>
  <si>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</si>
  <si>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</si>
  <si>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</si>
  <si>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</si>
  <si>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</si>
  <si>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</si>
  <si>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</si>
  <si>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</si>
  <si>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</si>
  <si>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</si>
  <si>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</si>
  <si>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</si>
  <si>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</si>
  <si>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</si>
  <si>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</si>
  <si>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</si>
  <si>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</si>
  <si>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</si>
  <si>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</si>
  <si>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</si>
  <si>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</si>
  <si>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</si>
  <si>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</si>
  <si>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</si>
  <si>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</si>
  <si>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</si>
  <si>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</si>
  <si>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</si>
  <si>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</si>
  <si>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</si>
  <si>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</si>
  <si>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</si>
  <si>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</si>
  <si>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</si>
  <si>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</si>
  <si>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</si>
  <si>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</si>
  <si>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</si>
  <si>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</si>
  <si>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</si>
  <si>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</si>
  <si>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</si>
  <si>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</si>
  <si>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</si>
  <si>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</si>
  <si>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</si>
  <si>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</si>
  <si>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</si>
  <si>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</si>
  <si>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</si>
  <si>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</si>
  <si>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</si>
  <si>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</si>
  <si>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</si>
  <si>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</si>
  <si>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</si>
  <si>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</si>
  <si>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</si>
  <si>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</si>
  <si>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</si>
  <si>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</si>
  <si>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</si>
  <si>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</si>
  <si>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</si>
  <si>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</si>
  <si>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</si>
  <si>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</si>
  <si>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</si>
  <si>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</si>
  <si>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</si>
  <si>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</si>
  <si>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</si>
  <si>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</si>
  <si>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</si>
  <si>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</si>
  <si>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</si>
  <si>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</si>
  <si>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</si>
  <si>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</si>
  <si>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</si>
  <si>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</si>
  <si>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</si>
  <si>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</si>
  <si>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</si>
  <si>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</si>
  <si>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</si>
  <si>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</si>
  <si>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</si>
  <si>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</si>
  <si>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</si>
  <si>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</si>
  <si>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</si>
  <si>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</si>
  <si>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</si>
  <si>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</si>
  <si>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</si>
  <si>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</si>
  <si>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</si>
  <si>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</si>
  <si>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</si>
  <si>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</si>
  <si>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</si>
  <si>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</si>
  <si>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</si>
  <si>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</si>
  <si>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</si>
  <si>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</si>
  <si>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</si>
  <si>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</si>
  <si>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</si>
  <si>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</si>
  <si>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</si>
  <si>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</si>
  <si>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</si>
  <si>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</si>
  <si>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</si>
  <si>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</si>
  <si>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</si>
  <si>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</si>
  <si>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</si>
  <si>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</si>
  <si>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</si>
  <si>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</si>
  <si>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</si>
  <si>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</si>
  <si>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</si>
  <si>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</si>
  <si>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</si>
  <si>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</si>
  <si>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</si>
  <si>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</si>
  <si>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</si>
  <si>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</si>
  <si>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</si>
  <si>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</si>
  <si>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</si>
  <si>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</si>
  <si>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</si>
  <si>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</si>
  <si>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</si>
  <si>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</si>
  <si>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</si>
  <si>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</si>
  <si>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</si>
  <si>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</si>
  <si>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</si>
  <si>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</si>
  <si>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</si>
  <si>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</si>
  <si>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</si>
  <si>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</si>
  <si>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</si>
  <si>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</si>
  <si>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</si>
  <si>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</si>
  <si>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</si>
  <si>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</si>
  <si>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</si>
  <si>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</si>
  <si>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</si>
  <si>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</si>
  <si>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</si>
  <si>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</si>
  <si>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</si>
  <si>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</si>
  <si>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</si>
  <si>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</si>
  <si>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</si>
  <si>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</si>
  <si>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</si>
  <si>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</si>
  <si>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</si>
  <si>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</si>
  <si>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</si>
  <si>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</si>
  <si>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</si>
  <si>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</si>
  <si>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</si>
  <si>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</si>
  <si>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</si>
  <si>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</si>
  <si>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</si>
  <si>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</si>
  <si>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</si>
  <si>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</si>
  <si>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</si>
  <si>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</si>
  <si>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</si>
  <si>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</si>
  <si>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</si>
  <si>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</si>
  <si>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</si>
  <si>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</si>
  <si>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</si>
  <si>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</si>
  <si>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</si>
  <si>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</si>
  <si>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</si>
  <si>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</si>
  <si>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</si>
  <si>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</si>
  <si>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</si>
  <si>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</si>
  <si>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</si>
  <si>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</si>
  <si>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</si>
  <si>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</si>
  <si>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</si>
  <si>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</si>
  <si>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</si>
  <si>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</si>
  <si>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</si>
  <si>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</si>
  <si>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</si>
  <si>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</si>
  <si>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</si>
  <si>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</si>
  <si>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</si>
  <si>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</si>
  <si>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</si>
  <si>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</si>
  <si>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</si>
  <si>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</si>
  <si>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</si>
  <si>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</si>
  <si>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</si>
  <si>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</si>
  <si>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</si>
  <si>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</si>
  <si>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</si>
  <si>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</si>
  <si>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</si>
  <si>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</si>
  <si>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</si>
  <si>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</si>
  <si>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</si>
  <si>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</si>
  <si>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</si>
  <si>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</si>
  <si>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</si>
  <si>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</si>
  <si>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</si>
  <si>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</si>
  <si>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</si>
  <si>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</si>
  <si>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</si>
  <si>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</si>
  <si>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</si>
  <si>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</si>
  <si>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</si>
  <si>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</si>
  <si>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</si>
  <si>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</si>
  <si>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</si>
  <si>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</si>
  <si>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</si>
  <si>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</si>
  <si>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</si>
  <si>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</si>
  <si>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</si>
  <si>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</si>
  <si>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</si>
  <si>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</si>
  <si>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</si>
  <si>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</si>
  <si>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</si>
  <si>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</si>
  <si>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</si>
  <si>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</si>
  <si>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</si>
  <si>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</si>
  <si>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</si>
  <si>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</si>
  <si>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</si>
  <si>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</si>
  <si>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</si>
  <si>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</si>
  <si>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</si>
  <si>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</si>
  <si>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</si>
  <si>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</si>
  <si>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</si>
  <si>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</si>
  <si>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</si>
  <si>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</si>
  <si>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</si>
  <si>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</si>
  <si>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</si>
  <si>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</si>
  <si>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</si>
  <si>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</si>
  <si>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</si>
  <si>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</si>
  <si>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</si>
  <si>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</si>
  <si>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</si>
  <si>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</si>
  <si>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</si>
  <si>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</si>
  <si>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</si>
  <si>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</si>
  <si>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</si>
  <si>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</si>
  <si>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</si>
  <si>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</si>
  <si>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</si>
  <si>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</si>
  <si>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</si>
  <si>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</si>
  <si>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</si>
  <si>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</si>
  <si>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</si>
  <si>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</si>
  <si>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</si>
  <si>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</si>
  <si>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</si>
  <si>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</si>
  <si>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</si>
  <si>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</si>
  <si>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</si>
  <si>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</si>
  <si>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</si>
  <si>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</si>
  <si>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</si>
  <si>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</si>
  <si>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</si>
  <si>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</si>
  <si>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</si>
  <si>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</si>
  <si>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</si>
  <si>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</si>
  <si>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</si>
  <si>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</si>
  <si>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</si>
  <si>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</si>
  <si>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</si>
  <si>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</si>
  <si>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</si>
  <si>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</si>
  <si>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</si>
  <si>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</si>
  <si>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</si>
  <si>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</si>
  <si>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</si>
  <si>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</si>
  <si>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</si>
  <si>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</si>
  <si>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</si>
  <si>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</si>
  <si>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</si>
  <si>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</si>
  <si>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</si>
  <si>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</si>
  <si>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</si>
  <si>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</si>
  <si>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</si>
  <si>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</si>
  <si>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</si>
  <si>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</si>
  <si>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</si>
  <si>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</si>
  <si>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</si>
  <si>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</si>
  <si>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</si>
  <si>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</si>
  <si>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</si>
  <si>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</si>
  <si>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</si>
  <si>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</si>
  <si>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</si>
  <si>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</si>
  <si>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</si>
  <si>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</si>
  <si>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</si>
  <si>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</si>
  <si>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</si>
  <si>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</si>
  <si>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</si>
  <si>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</si>
  <si>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</si>
  <si>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</si>
  <si>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</si>
  <si>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</si>
  <si>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</si>
  <si>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</si>
  <si>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</si>
  <si>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</si>
  <si>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</si>
  <si>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</si>
  <si>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</si>
  <si>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</si>
  <si>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</si>
  <si>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</si>
  <si>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</si>
  <si>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</si>
  <si>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</si>
  <si>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</si>
  <si>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</si>
  <si>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</si>
  <si>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</si>
  <si>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</si>
  <si>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</si>
  <si>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</si>
  <si>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</si>
  <si>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</si>
  <si>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</si>
  <si>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</si>
  <si>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</si>
  <si>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</si>
  <si>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</si>
  <si>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</si>
  <si>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</si>
  <si>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</si>
  <si>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</si>
  <si>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</si>
  <si>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</si>
  <si>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</si>
  <si>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</si>
  <si>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</si>
  <si>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</si>
  <si>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</si>
  <si>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</si>
  <si>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</si>
  <si>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</si>
  <si>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</si>
  <si>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</si>
  <si>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</si>
  <si>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</si>
  <si>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</si>
  <si>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</si>
  <si>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</si>
  <si>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</si>
  <si>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</si>
  <si>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</si>
  <si>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</si>
  <si>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</si>
  <si>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</si>
  <si>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</si>
  <si>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</si>
  <si>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</si>
  <si>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</si>
  <si>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</si>
  <si>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</si>
  <si>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</si>
  <si>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</si>
  <si>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</si>
  <si>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</si>
  <si>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</si>
  <si>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</si>
  <si>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</si>
  <si>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</si>
  <si>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</si>
  <si>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</si>
  <si>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</si>
  <si>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</si>
  <si>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</si>
  <si>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</si>
  <si>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</si>
  <si>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</si>
  <si>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</si>
  <si>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</si>
  <si>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</si>
  <si>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</si>
  <si>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</si>
  <si>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</si>
  <si>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</si>
  <si>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</si>
  <si>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</si>
  <si>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</si>
  <si>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</si>
  <si>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</si>
  <si>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</si>
  <si>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</si>
  <si>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</si>
  <si>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</si>
  <si>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</si>
  <si>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</si>
  <si>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</si>
  <si>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</si>
  <si>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</si>
  <si>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</si>
  <si>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</si>
  <si>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</si>
  <si>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</si>
  <si>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</si>
  <si>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</si>
  <si>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</si>
  <si>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</si>
  <si>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</si>
  <si>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</si>
  <si>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</si>
  <si>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</si>
  <si>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</si>
  <si>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</si>
  <si>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</si>
  <si>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</si>
  <si>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</si>
  <si>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</si>
  <si>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</si>
  <si>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</si>
  <si>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</si>
  <si>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</si>
  <si>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</si>
  <si>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</si>
  <si>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</si>
  <si>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</si>
  <si>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</si>
  <si>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</si>
  <si>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</si>
  <si>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</si>
  <si>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</si>
  <si>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</si>
  <si>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</si>
  <si>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</si>
  <si>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</si>
  <si>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</si>
  <si>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</si>
  <si>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</si>
  <si>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</si>
  <si>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</si>
  <si>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</si>
  <si>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</si>
  <si>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</si>
  <si>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</si>
  <si>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</si>
  <si>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</si>
  <si>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</si>
  <si>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</si>
  <si>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</si>
  <si>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</si>
  <si>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</si>
  <si>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</si>
  <si>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</si>
  <si>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</si>
  <si>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</si>
  <si>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</si>
  <si>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</si>
  <si>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</si>
  <si>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</si>
  <si>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</si>
  <si>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</si>
  <si>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</si>
  <si>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</si>
  <si>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</si>
  <si>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</si>
  <si>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</si>
  <si>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</si>
  <si>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</si>
  <si>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</si>
  <si>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</si>
  <si>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</si>
  <si>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</si>
  <si>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</si>
  <si>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</si>
  <si>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</si>
  <si>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</si>
  <si>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</si>
  <si>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</si>
  <si>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</si>
  <si>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</si>
  <si>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</si>
  <si>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</si>
  <si>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</si>
  <si>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</si>
  <si>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</si>
  <si>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</si>
  <si>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</si>
  <si>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</si>
  <si>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</si>
  <si>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</si>
  <si>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</si>
  <si>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</si>
  <si>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</si>
  <si>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</si>
  <si>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</si>
  <si>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</si>
  <si>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</si>
  <si>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</si>
  <si>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</si>
  <si>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</si>
  <si>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</si>
  <si>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</si>
  <si>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</si>
  <si>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</si>
  <si>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</si>
  <si>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</si>
  <si>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</si>
  <si>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</si>
  <si>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</si>
  <si>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</si>
  <si>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</si>
  <si>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</si>
  <si>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</si>
  <si>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</si>
  <si>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</si>
  <si>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</si>
  <si>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</si>
  <si>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</si>
  <si>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</si>
  <si>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</si>
  <si>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</si>
  <si>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</si>
  <si>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</si>
  <si>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</si>
  <si>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</si>
  <si>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</si>
  <si>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</si>
  <si>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</si>
  <si>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</si>
  <si>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</si>
  <si>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</si>
  <si>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</si>
  <si>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</si>
  <si>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</si>
  <si>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</si>
  <si>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</si>
  <si>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</si>
  <si>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</si>
  <si>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</si>
  <si>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</si>
  <si>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</si>
  <si>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</si>
  <si>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</si>
  <si>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</si>
  <si>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</si>
  <si>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</si>
  <si>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</si>
  <si>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</si>
  <si>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</si>
  <si>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</si>
  <si>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</si>
  <si>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</si>
  <si>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</si>
  <si>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</si>
  <si>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</si>
  <si>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</si>
  <si>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</si>
  <si>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</si>
  <si>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</si>
  <si>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</si>
  <si>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</si>
  <si>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</si>
  <si>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</si>
  <si>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</si>
  <si>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</si>
  <si>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</si>
  <si>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</si>
  <si>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</si>
  <si>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</si>
  <si>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</si>
  <si>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</si>
  <si>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</si>
  <si>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</si>
  <si>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</si>
  <si>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</si>
  <si>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</si>
  <si>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</si>
  <si>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</si>
  <si>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</si>
  <si>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</si>
  <si>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</si>
  <si>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</si>
  <si>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</si>
  <si>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</si>
  <si>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</si>
  <si>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</si>
  <si>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</si>
  <si>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</si>
  <si>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</si>
  <si>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</si>
  <si>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</si>
  <si>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</si>
  <si>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</si>
  <si>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</si>
  <si>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</si>
  <si>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</si>
  <si>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</si>
  <si>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</si>
  <si>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</si>
  <si>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</si>
  <si>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</si>
  <si>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</si>
  <si>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</si>
  <si>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</si>
  <si>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</si>
  <si>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</si>
  <si>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</si>
  <si>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</si>
  <si>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</si>
  <si>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</si>
  <si>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</si>
  <si>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</si>
  <si>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</si>
  <si>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</si>
  <si>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</si>
  <si>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</si>
  <si>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</si>
  <si>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</si>
  <si>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</si>
  <si>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</si>
  <si>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</si>
  <si>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</si>
  <si>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</si>
  <si>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</si>
  <si>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</si>
  <si>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</si>
  <si>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</si>
  <si>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</si>
  <si>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</si>
  <si>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</si>
  <si>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</si>
  <si>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</si>
  <si>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</si>
  <si>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</si>
  <si>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</si>
  <si>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</si>
  <si>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</si>
  <si>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</si>
  <si>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</si>
  <si>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</si>
  <si>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</si>
  <si>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</si>
  <si>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</si>
  <si>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</si>
  <si>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</si>
  <si>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</si>
  <si>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</si>
  <si>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</si>
  <si>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</si>
  <si>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</si>
  <si>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</si>
  <si>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</si>
  <si>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</si>
  <si>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</si>
  <si>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</si>
  <si>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</si>
  <si>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</si>
  <si>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</si>
  <si>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</si>
  <si>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</si>
  <si>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</si>
  <si>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</si>
  <si>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</si>
  <si>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</si>
  <si>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</si>
  <si>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</si>
  <si>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</si>
  <si>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</si>
  <si>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</si>
  <si>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</si>
  <si>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</si>
  <si>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</si>
  <si>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</si>
  <si>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</si>
  <si>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</si>
  <si>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</si>
  <si>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</si>
  <si>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</si>
  <si>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</si>
  <si>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</si>
  <si>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</si>
  <si>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</si>
  <si>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</si>
  <si>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</si>
  <si>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</si>
  <si>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</si>
  <si>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</si>
  <si>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</si>
  <si>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</si>
  <si>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</si>
  <si>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</si>
  <si>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</si>
  <si>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</si>
  <si>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</si>
  <si>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</si>
  <si>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</si>
  <si>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</si>
  <si>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</si>
  <si>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</si>
  <si>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</si>
  <si>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</si>
  <si>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</si>
  <si>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</si>
  <si>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</si>
  <si>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</si>
  <si>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</si>
  <si>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</si>
  <si>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</si>
  <si>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</si>
  <si>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</si>
  <si>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</si>
  <si>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</si>
  <si>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</si>
  <si>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</si>
  <si>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</si>
  <si>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</si>
  <si>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</si>
  <si>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</si>
  <si>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</si>
  <si>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</si>
  <si>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</si>
  <si>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</si>
  <si>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</si>
  <si>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</si>
  <si>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</si>
  <si>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</si>
  <si>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</si>
  <si>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</si>
  <si>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</si>
  <si>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</si>
  <si>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</si>
  <si>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</si>
  <si>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</si>
  <si>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</si>
  <si>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</si>
  <si>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</si>
  <si>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</si>
  <si>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</si>
  <si>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</si>
  <si>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</si>
  <si>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</si>
  <si>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</si>
  <si>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</si>
  <si>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</si>
  <si>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</si>
  <si>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</si>
  <si>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</si>
  <si>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</si>
  <si>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</si>
  <si>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</si>
  <si>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</si>
  <si>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</si>
  <si>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</si>
  <si>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</si>
  <si>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</si>
  <si>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</si>
  <si>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</si>
  <si>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</si>
  <si>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</si>
  <si>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</si>
  <si>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</si>
  <si>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</si>
  <si>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</si>
  <si>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</si>
  <si>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</si>
  <si>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</si>
  <si>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</si>
  <si>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</si>
  <si>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</si>
  <si>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</si>
  <si>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</si>
  <si>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</si>
  <si>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</si>
  <si>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</si>
  <si>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</si>
  <si>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</si>
  <si>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</si>
  <si>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</si>
  <si>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</si>
  <si>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</si>
  <si>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</si>
  <si>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</si>
  <si>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</si>
  <si>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</si>
  <si>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</si>
  <si>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</si>
  <si>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</si>
  <si>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</si>
  <si>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</si>
  <si>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</si>
  <si>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</si>
  <si>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</si>
  <si>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</si>
  <si>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</si>
  <si>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</si>
  <si>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</si>
  <si>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</si>
  <si>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</si>
  <si>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</si>
  <si>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</si>
  <si>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</si>
  <si>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</si>
  <si>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</si>
  <si>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</si>
  <si>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</si>
  <si>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</si>
  <si>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</si>
  <si>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</si>
  <si>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</si>
  <si>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</si>
  <si>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</si>
  <si>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</si>
  <si>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</si>
  <si>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</si>
  <si>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</si>
  <si>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</si>
  <si>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</si>
  <si>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</si>
  <si>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</si>
  <si>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</si>
  <si>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</si>
  <si>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</si>
  <si>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</si>
  <si>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</si>
  <si>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</si>
  <si>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</si>
  <si>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</si>
  <si>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</si>
  <si>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</si>
  <si>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</si>
  <si>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</si>
  <si>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</si>
  <si>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</si>
  <si>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</si>
  <si>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</si>
  <si>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</si>
  <si>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</si>
  <si>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</si>
  <si>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</si>
  <si>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</si>
  <si>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</si>
  <si>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</si>
  <si>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</si>
  <si>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</si>
  <si>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</si>
  <si>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</si>
  <si>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</si>
  <si>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</si>
  <si>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</si>
  <si>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</si>
  <si>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</si>
  <si>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</si>
  <si>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</si>
  <si>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</si>
  <si>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</si>
  <si>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</si>
  <si>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</si>
  <si>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</si>
  <si>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</si>
  <si>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</si>
  <si>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</si>
  <si>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</si>
  <si>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</si>
  <si>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</si>
  <si>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</si>
  <si>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</si>
  <si>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</si>
  <si>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</si>
  <si>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</si>
  <si>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</si>
  <si>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</si>
  <si>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</si>
  <si>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</si>
  <si>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</si>
  <si>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</si>
  <si>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</si>
  <si>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</si>
  <si>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</si>
  <si>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</si>
  <si>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</si>
  <si>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</si>
  <si>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</si>
  <si>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</si>
  <si>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</si>
  <si>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</si>
  <si>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</si>
  <si>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</si>
  <si>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</si>
  <si>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</si>
  <si>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</si>
  <si>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</si>
  <si>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</si>
  <si>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</si>
  <si>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</si>
  <si>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</si>
  <si>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</si>
  <si>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</si>
  <si>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</si>
  <si>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</si>
  <si>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</si>
  <si>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</si>
  <si>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</si>
  <si>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</si>
  <si>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</si>
  <si>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</si>
  <si>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</si>
  <si>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</si>
  <si>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</si>
  <si>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</si>
  <si>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</si>
  <si>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</si>
  <si>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</si>
  <si>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</si>
  <si>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</si>
  <si>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</si>
  <si>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</si>
  <si>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</si>
  <si>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</si>
  <si>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</si>
  <si>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</si>
  <si>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</si>
  <si>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</si>
  <si>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</si>
  <si>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</si>
  <si>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</si>
  <si>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</si>
  <si>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</si>
  <si>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</si>
  <si>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</si>
  <si>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</si>
  <si>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</si>
  <si>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</si>
  <si>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</si>
  <si>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</si>
  <si>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</si>
  <si>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</si>
  <si>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</si>
  <si>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</si>
  <si>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</si>
  <si>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</si>
  <si>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</si>
  <si>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</si>
  <si>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</si>
  <si>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</si>
  <si>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</si>
  <si>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</si>
  <si>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</si>
  <si>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</si>
  <si>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</si>
  <si>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</si>
  <si>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</si>
  <si>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</si>
  <si>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</si>
  <si>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</si>
  <si>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</si>
  <si>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</si>
  <si>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</si>
  <si>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</si>
  <si>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</si>
  <si>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</si>
  <si>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</si>
  <si>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</si>
  <si>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</si>
  <si>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</si>
  <si>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</si>
  <si>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</si>
  <si>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</si>
  <si>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</si>
  <si>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</si>
  <si>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</si>
  <si>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</si>
  <si>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</si>
  <si>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</si>
  <si>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</si>
  <si>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</si>
  <si>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</si>
  <si>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</si>
  <si>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</si>
  <si>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</si>
  <si>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</si>
  <si>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</si>
  <si>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</si>
  <si>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</si>
  <si>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</si>
  <si>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</si>
  <si>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</si>
  <si>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</si>
  <si>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</si>
  <si>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</si>
  <si>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</si>
  <si>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</si>
  <si>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</si>
  <si>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</si>
  <si>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</si>
  <si>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</si>
  <si>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</si>
  <si>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</si>
  <si>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</si>
  <si>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</si>
  <si>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</si>
  <si>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</si>
  <si>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</si>
  <si>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</si>
  <si>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</si>
  <si>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</si>
  <si>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</si>
  <si>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</si>
  <si>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</si>
  <si>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</si>
  <si>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</si>
  <si>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</si>
  <si>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</si>
  <si>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</si>
  <si>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</si>
  <si>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</si>
  <si>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</si>
  <si>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</si>
  <si>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</si>
  <si>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</si>
  <si>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</si>
  <si>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</si>
  <si>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</si>
  <si>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</si>
  <si>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</si>
  <si>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</si>
  <si>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</si>
  <si>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</si>
  <si>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</si>
  <si>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</si>
  <si>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</si>
  <si>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</si>
  <si>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</si>
  <si>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</si>
  <si>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</si>
  <si>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</si>
  <si>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</si>
  <si>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</si>
  <si>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</si>
  <si>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</si>
  <si>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</si>
  <si>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</si>
  <si>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</si>
  <si>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</si>
  <si>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</si>
  <si>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</si>
  <si>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</si>
  <si>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</si>
  <si>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</si>
  <si>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</si>
  <si>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</si>
  <si>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</si>
  <si>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</si>
  <si>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</si>
  <si>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</si>
  <si>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</si>
  <si>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</si>
  <si>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</si>
  <si>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</si>
  <si>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</si>
  <si>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</si>
  <si>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</si>
  <si>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</si>
  <si>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</si>
  <si>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</si>
  <si>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</si>
  <si>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</si>
  <si>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</si>
  <si>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</si>
  <si>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</si>
  <si>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</si>
  <si>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</si>
  <si>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</si>
  <si>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</si>
  <si>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</si>
  <si>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</si>
  <si>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</si>
  <si>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</si>
  <si>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</si>
  <si>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</si>
  <si>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</si>
  <si>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</si>
  <si>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</si>
  <si>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</si>
  <si>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</si>
  <si>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</si>
  <si>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</si>
  <si>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</si>
  <si>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</si>
  <si>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</si>
  <si>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</si>
  <si>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</si>
  <si>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</si>
  <si>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</si>
  <si>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</si>
  <si>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</si>
  <si>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</si>
  <si>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</si>
  <si>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</si>
  <si>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</si>
  <si>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</si>
  <si>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</si>
  <si>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</si>
  <si>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</si>
  <si>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</si>
  <si>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</si>
  <si>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</si>
  <si>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</si>
  <si>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</si>
  <si>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</si>
  <si>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</si>
  <si>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</si>
  <si>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</si>
  <si>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</si>
  <si>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</si>
  <si>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</si>
  <si>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</si>
  <si>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</si>
  <si>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</si>
  <si>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</si>
  <si>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</si>
  <si>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</si>
  <si>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</si>
  <si>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</si>
  <si>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</si>
  <si>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</si>
  <si>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</si>
  <si>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</si>
  <si>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</si>
  <si>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</si>
  <si>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</si>
  <si>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</si>
  <si>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</si>
  <si>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</si>
  <si>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</si>
  <si>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</si>
  <si>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</si>
  <si>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</si>
  <si>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</si>
  <si>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</si>
  <si>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</si>
  <si>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</si>
  <si>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</si>
  <si>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</si>
  <si>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</si>
  <si>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</si>
  <si>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</si>
  <si>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</si>
  <si>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</si>
  <si>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</si>
  <si>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</si>
  <si>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</si>
  <si>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</si>
  <si>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</si>
  <si>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</si>
  <si>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</si>
  <si>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</si>
  <si>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</si>
  <si>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</si>
  <si>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</si>
  <si>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</si>
  <si>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</si>
  <si>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</si>
  <si>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</si>
  <si>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</si>
  <si>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</si>
  <si>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</si>
  <si>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</si>
  <si>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</si>
  <si>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</si>
  <si>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</si>
  <si>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</si>
  <si>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</si>
  <si>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</si>
  <si>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</si>
  <si>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</si>
  <si>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</si>
  <si>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</si>
  <si>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</si>
  <si>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</si>
  <si>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</si>
  <si>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</si>
  <si>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</si>
  <si>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</si>
  <si>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</si>
  <si>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</si>
  <si>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</si>
  <si>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</si>
  <si>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</si>
  <si>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</si>
  <si>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</si>
  <si>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</si>
  <si>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</si>
  <si>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</si>
  <si>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</si>
  <si>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</si>
  <si>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</si>
  <si>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</si>
  <si>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</si>
  <si>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</si>
  <si>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</si>
  <si>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</si>
  <si>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</si>
  <si>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</si>
  <si>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</si>
  <si>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</si>
  <si>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</si>
  <si>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</si>
  <si>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</si>
  <si>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</si>
  <si>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</si>
  <si>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</si>
  <si>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</si>
  <si>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</si>
  <si>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</si>
  <si>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</si>
  <si>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</si>
  <si>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</si>
  <si>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</si>
  <si>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</si>
  <si>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</si>
  <si>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</si>
  <si>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</si>
  <si>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</si>
  <si>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</si>
  <si>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</si>
  <si>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</si>
  <si>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</si>
  <si>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</si>
  <si>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</si>
  <si>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</si>
  <si>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</si>
  <si>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</si>
  <si>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</si>
  <si>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</si>
  <si>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</si>
  <si>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</si>
  <si>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</si>
  <si>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</si>
  <si>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</si>
  <si>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</si>
  <si>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</si>
  <si>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</si>
  <si>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</si>
  <si>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</si>
  <si>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</si>
  <si>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</si>
  <si>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</si>
  <si>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</si>
  <si>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</si>
  <si>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</si>
  <si>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</si>
  <si>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</si>
  <si>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</si>
  <si>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</si>
  <si>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</si>
  <si>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</si>
  <si>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</si>
  <si>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</si>
  <si>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</si>
  <si>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</si>
  <si>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</si>
  <si>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</si>
  <si>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</si>
  <si>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</si>
  <si>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</si>
  <si>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</si>
  <si>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</si>
  <si>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</si>
  <si>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</si>
  <si>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</si>
  <si>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</si>
  <si>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</si>
  <si>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</si>
  <si>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</si>
  <si>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</si>
  <si>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</si>
  <si>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</si>
  <si>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</si>
  <si>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</si>
  <si>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</si>
  <si>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</si>
  <si>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</si>
  <si>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</si>
  <si>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</si>
  <si>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</si>
  <si>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</si>
  <si>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</si>
  <si>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</si>
  <si>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</si>
  <si>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</si>
  <si>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</si>
  <si>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</si>
  <si>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</si>
  <si>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</si>
  <si>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</si>
  <si>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</si>
  <si>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</si>
  <si>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</si>
  <si>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</si>
  <si>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</si>
  <si>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</si>
  <si>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</si>
  <si>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</si>
  <si>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</si>
  <si>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</si>
  <si>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</si>
  <si>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</si>
  <si>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</si>
  <si>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</si>
  <si>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</si>
  <si>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</si>
  <si>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</si>
  <si>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</si>
  <si>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</si>
  <si>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</si>
  <si>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</si>
  <si>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</si>
  <si>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</si>
  <si>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</si>
  <si>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</si>
  <si>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</si>
  <si>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</si>
  <si>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</si>
  <si>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</si>
  <si>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</si>
  <si>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</si>
  <si>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</si>
  <si>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</si>
  <si>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</si>
  <si>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</si>
  <si>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</si>
  <si>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</si>
  <si>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</si>
  <si>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</si>
  <si>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</si>
  <si>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</si>
  <si>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</si>
  <si>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</si>
  <si>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</si>
  <si>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</si>
  <si>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</si>
  <si>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</si>
  <si>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</si>
  <si>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</si>
  <si>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</si>
  <si>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</si>
  <si>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</si>
  <si>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</si>
  <si>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</si>
  <si>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</si>
  <si>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</si>
  <si>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</si>
  <si>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</si>
  <si>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</si>
  <si>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</si>
  <si>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</si>
  <si>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</si>
  <si>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</si>
  <si>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</si>
  <si>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</si>
  <si>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</si>
  <si>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</si>
  <si>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</si>
  <si>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</si>
  <si>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</si>
  <si>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</si>
  <si>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</si>
  <si>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</si>
  <si>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</si>
  <si>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</si>
  <si>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</si>
  <si>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</si>
  <si>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</si>
  <si>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</si>
  <si>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</si>
  <si>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</si>
  <si>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</si>
  <si>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</si>
  <si>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</si>
  <si>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</si>
  <si>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</si>
  <si>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</si>
  <si>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</si>
  <si>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</si>
  <si>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</si>
  <si>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</si>
  <si>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</si>
  <si>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</si>
  <si>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</si>
  <si>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</si>
  <si>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</si>
  <si>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</si>
  <si>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</si>
  <si>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</si>
  <si>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</si>
  <si>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</si>
  <si>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</si>
  <si>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</si>
  <si>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</si>
  <si>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</si>
  <si>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</si>
  <si>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</si>
  <si>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</si>
  <si>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</si>
  <si>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</si>
  <si>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</si>
  <si>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</si>
  <si>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</si>
  <si>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</si>
  <si>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</si>
  <si>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</si>
  <si>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</si>
  <si>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</si>
  <si>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</si>
  <si>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</si>
  <si>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</si>
  <si>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</si>
  <si>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</si>
  <si>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</si>
  <si>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</si>
  <si>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</si>
  <si>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</si>
  <si>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</si>
  <si>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</si>
  <si>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</si>
  <si>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</si>
  <si>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</si>
  <si>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</si>
  <si>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</si>
  <si>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</si>
  <si>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</si>
  <si>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</si>
  <si>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</si>
  <si>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</si>
  <si>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</si>
  <si>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</si>
  <si>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</si>
  <si>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</si>
  <si>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</si>
  <si>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</si>
  <si>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</si>
  <si>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</si>
  <si>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</si>
  <si>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</si>
  <si>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</si>
  <si>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</si>
  <si>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</si>
  <si>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</si>
  <si>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</si>
  <si>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</si>
  <si>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</si>
  <si>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</si>
  <si>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</si>
  <si>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</si>
  <si>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</si>
  <si>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</si>
  <si>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</si>
  <si>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</si>
  <si>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</si>
  <si>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</si>
  <si>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</si>
  <si>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</si>
  <si>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</si>
  <si>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</si>
  <si>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</si>
  <si>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</si>
  <si>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</si>
  <si>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</si>
  <si>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</si>
  <si>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</si>
  <si>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</si>
  <si>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</si>
  <si>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</si>
  <si>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</si>
  <si>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</si>
  <si>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</si>
  <si>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</si>
  <si>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</si>
  <si>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</si>
  <si>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</si>
  <si>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</si>
  <si>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</si>
  <si>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</si>
  <si>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</si>
  <si>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</si>
  <si>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</si>
  <si>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</si>
  <si>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</si>
  <si>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</si>
  <si>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</si>
  <si>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</si>
  <si>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</si>
  <si>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</si>
  <si>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</si>
  <si>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</si>
  <si>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</si>
  <si>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</si>
  <si>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</si>
  <si>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</si>
  <si>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</si>
  <si>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</si>
  <si>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</si>
  <si>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</si>
  <si>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</si>
  <si>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</si>
  <si>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</si>
  <si>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</si>
  <si>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</si>
  <si>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</si>
  <si>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</si>
  <si>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</si>
  <si>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</si>
  <si>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</si>
  <si>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</si>
  <si>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</si>
  <si>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</si>
  <si>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</si>
  <si>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</si>
  <si>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</si>
  <si>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</si>
  <si>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</si>
  <si>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</si>
  <si>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</si>
  <si>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</si>
  <si>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</si>
  <si>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</si>
  <si>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</si>
  <si>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</si>
  <si>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</si>
  <si>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</si>
  <si>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</si>
  <si>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</si>
  <si>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</si>
  <si>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</si>
  <si>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</si>
  <si>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</si>
  <si>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</si>
  <si>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</si>
  <si>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</si>
  <si>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</si>
  <si>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</si>
  <si>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</si>
  <si>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</si>
  <si>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</si>
  <si>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</si>
  <si>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</si>
  <si>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</si>
  <si>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</si>
  <si>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</si>
  <si>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</si>
  <si>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</si>
  <si>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</si>
  <si>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</si>
  <si>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</si>
  <si>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</si>
  <si>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</si>
  <si>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</si>
  <si>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</si>
  <si>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</si>
  <si>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</si>
  <si>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</si>
  <si>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</si>
  <si>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</si>
  <si>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</si>
  <si>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</si>
  <si>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</si>
  <si>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</si>
  <si>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</si>
  <si>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</si>
  <si>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</si>
  <si>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</si>
  <si>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</si>
  <si>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</si>
  <si>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</si>
  <si>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</si>
  <si>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</si>
  <si>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</si>
  <si>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</si>
  <si>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</si>
  <si>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</si>
  <si>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</si>
  <si>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</si>
  <si>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</si>
  <si>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</si>
  <si>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</si>
  <si>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</si>
  <si>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</si>
  <si>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</si>
  <si>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</si>
  <si>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</si>
  <si>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</si>
  <si>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</si>
  <si>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</si>
  <si>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</si>
  <si>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</si>
  <si>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</si>
  <si>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</si>
  <si>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</si>
  <si>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</si>
  <si>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</si>
  <si>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</si>
  <si>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</si>
  <si>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</si>
  <si>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</si>
  <si>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</si>
  <si>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</si>
  <si>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</si>
  <si>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</si>
  <si>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</si>
  <si>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</si>
  <si>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</si>
  <si>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</si>
  <si>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</si>
  <si>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</si>
  <si>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</si>
  <si>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</si>
  <si>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</si>
  <si>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</si>
  <si>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</si>
  <si>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</si>
  <si>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</si>
  <si>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</si>
  <si>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</si>
  <si>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</si>
  <si>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</si>
  <si>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</si>
  <si>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</si>
  <si>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</si>
  <si>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</si>
  <si>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</si>
  <si>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</si>
  <si>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</si>
  <si>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</si>
  <si>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</si>
  <si>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</si>
  <si>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</si>
  <si>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</si>
  <si>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</si>
  <si>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</si>
  <si>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</si>
  <si>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</si>
  <si>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</si>
  <si>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</si>
  <si>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</si>
  <si>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</si>
  <si>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</si>
  <si>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</si>
  <si>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</si>
  <si>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</si>
  <si>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</si>
  <si>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</si>
  <si>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</si>
  <si>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</si>
  <si>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</si>
  <si>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</si>
  <si>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</si>
  <si>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</si>
  <si>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</si>
  <si>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</si>
  <si>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</si>
  <si>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</si>
  <si>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</si>
  <si>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</si>
  <si>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</si>
  <si>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</si>
  <si>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</si>
  <si>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</si>
  <si>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</si>
  <si>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</si>
  <si>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</si>
  <si>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</si>
  <si>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</si>
  <si>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</si>
  <si>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</si>
  <si>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</si>
  <si>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</si>
  <si>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</si>
  <si>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</si>
  <si>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</si>
  <si>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</si>
  <si>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</si>
  <si>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</si>
  <si>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</si>
  <si>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</si>
  <si>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</si>
  <si>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</si>
  <si>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</si>
  <si>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</si>
  <si>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</si>
  <si>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</si>
  <si>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</si>
  <si>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</si>
  <si>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</si>
  <si>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</si>
  <si>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</si>
  <si>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</si>
  <si>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</si>
  <si>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</si>
  <si>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</si>
  <si>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</si>
  <si>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</si>
  <si>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</si>
  <si>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</si>
  <si>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</si>
  <si>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</si>
  <si>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</si>
  <si>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</si>
  <si>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</si>
  <si>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</si>
  <si>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</si>
  <si>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</si>
  <si>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</si>
  <si>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</si>
  <si>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</si>
  <si>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</si>
  <si>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</si>
  <si>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</si>
  <si>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</si>
  <si>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</si>
  <si>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</si>
  <si>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</si>
  <si>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</si>
  <si>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</si>
  <si>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</si>
  <si>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</si>
  <si>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</si>
  <si>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</si>
  <si>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</si>
  <si>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</si>
  <si>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</si>
  <si>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</si>
  <si>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</si>
  <si>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</si>
  <si>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</si>
  <si>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</si>
  <si>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</si>
  <si>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</si>
  <si>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</si>
  <si>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</si>
  <si>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</si>
  <si>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</si>
  <si>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</si>
  <si>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</si>
  <si>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</si>
  <si>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</si>
  <si>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</si>
  <si>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</si>
  <si>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</si>
  <si>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</si>
  <si>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</si>
  <si>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</si>
  <si>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</si>
  <si>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</si>
  <si>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</si>
  <si>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</si>
  <si>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</si>
  <si>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</si>
  <si>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</si>
  <si>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</si>
  <si>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</si>
  <si>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</si>
  <si>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</si>
  <si>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</si>
  <si>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</si>
  <si>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</si>
  <si>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</si>
  <si>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</si>
  <si>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</si>
  <si>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</si>
  <si>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</si>
  <si>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</si>
  <si>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</si>
  <si>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</si>
  <si>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</si>
  <si>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</si>
  <si>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</si>
  <si>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</si>
  <si>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</si>
  <si>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</si>
  <si>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</si>
  <si>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</si>
  <si>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</si>
  <si>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</si>
  <si>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</si>
  <si>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</si>
  <si>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</si>
  <si>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</si>
  <si>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</si>
  <si>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</si>
  <si>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</si>
  <si>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</si>
  <si>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</si>
  <si>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</si>
  <si>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</si>
  <si>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</si>
  <si>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</si>
  <si>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</si>
  <si>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</si>
  <si>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</si>
  <si>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</si>
  <si>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</si>
  <si>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</si>
  <si>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</si>
  <si>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</si>
  <si>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</si>
  <si>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</si>
  <si>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</si>
  <si>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</si>
  <si>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</si>
  <si>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</si>
  <si>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</si>
  <si>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</si>
  <si>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</si>
  <si>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</si>
  <si>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</si>
  <si>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</si>
  <si>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</si>
  <si>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</si>
  <si>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</si>
  <si>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</si>
  <si>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</si>
  <si>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</si>
  <si>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</si>
  <si>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</si>
  <si>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</si>
  <si>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</si>
  <si>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</si>
  <si>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</si>
  <si>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</si>
  <si>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</si>
  <si>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</si>
  <si>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</si>
  <si>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</si>
  <si>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</si>
  <si>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</si>
  <si>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</si>
  <si>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</si>
  <si>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</si>
  <si>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</si>
  <si>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</si>
  <si>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</si>
  <si>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</si>
  <si>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</si>
  <si>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</si>
  <si>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</si>
  <si>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</si>
  <si>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</si>
  <si>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</si>
  <si>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</si>
  <si>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</si>
  <si>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</si>
  <si>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</si>
  <si>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</si>
  <si>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</si>
  <si>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</si>
  <si>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</si>
  <si>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</si>
  <si>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</si>
  <si>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</si>
  <si>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</si>
  <si>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</si>
  <si>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</si>
  <si>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</si>
  <si>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</si>
  <si>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</si>
  <si>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</si>
  <si>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</si>
  <si>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</si>
  <si>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</si>
  <si>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</si>
  <si>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</si>
  <si>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</si>
  <si>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</si>
  <si>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</si>
  <si>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</si>
  <si>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</si>
  <si>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</si>
  <si>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</si>
  <si>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</si>
  <si>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</si>
  <si>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</si>
  <si>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</si>
  <si>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</si>
  <si>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</si>
  <si>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</si>
  <si>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</si>
  <si>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</si>
  <si>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</si>
  <si>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</si>
  <si>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</si>
  <si>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</si>
  <si>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</si>
  <si>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</si>
  <si>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</si>
  <si>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</si>
  <si>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</si>
  <si>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</si>
  <si>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</si>
  <si>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</si>
  <si>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</si>
  <si>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</si>
  <si>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</si>
  <si>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</si>
  <si>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</si>
  <si>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</si>
  <si>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</si>
  <si>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</si>
  <si>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</si>
  <si>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</si>
  <si>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</si>
  <si>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</si>
  <si>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</si>
  <si>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</si>
  <si>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</si>
  <si>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</si>
  <si>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</si>
  <si>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</si>
  <si>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</si>
  <si>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</si>
  <si>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</si>
  <si>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</si>
  <si>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</si>
  <si>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</si>
  <si>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</si>
  <si>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</si>
  <si>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</si>
  <si>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</si>
  <si>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</si>
  <si>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</si>
  <si>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</si>
  <si>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</si>
  <si>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</si>
  <si>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</si>
  <si>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</si>
  <si>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</si>
  <si>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</si>
  <si>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</si>
  <si>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</si>
  <si>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</si>
  <si>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</si>
  <si>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</si>
  <si>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</si>
  <si>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</si>
  <si>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</si>
  <si>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</si>
  <si>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</si>
  <si>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</si>
  <si>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</si>
  <si>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</si>
  <si>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</si>
  <si>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</si>
  <si>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</si>
  <si>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</si>
  <si>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</si>
  <si>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</si>
  <si>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</si>
  <si>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</si>
  <si>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</si>
  <si>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</si>
  <si>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</si>
  <si>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</si>
  <si>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</si>
  <si>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</si>
  <si>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</si>
  <si>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</si>
  <si>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</si>
  <si>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</si>
  <si>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</si>
  <si>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</si>
  <si>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</si>
  <si>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</si>
  <si>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</si>
  <si>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</si>
  <si>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</si>
  <si>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</si>
  <si>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</si>
  <si>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</si>
  <si>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</si>
  <si>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</si>
  <si>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</si>
  <si>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</si>
  <si>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</si>
  <si>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</si>
  <si>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</si>
  <si>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</si>
  <si>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</si>
  <si>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</si>
  <si>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</si>
  <si>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</si>
  <si>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</si>
  <si>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</si>
  <si>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</si>
  <si>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</si>
  <si>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</si>
  <si>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</si>
  <si>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</si>
  <si>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</si>
  <si>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</si>
  <si>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</si>
  <si>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</si>
  <si>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</si>
  <si>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</si>
  <si>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</si>
  <si>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</si>
  <si>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</si>
  <si>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</si>
  <si>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</si>
  <si>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</si>
  <si>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</si>
  <si>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</si>
  <si>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</si>
  <si>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</si>
  <si>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</si>
  <si>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</si>
  <si>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</si>
  <si>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</si>
  <si>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</si>
  <si>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</si>
  <si>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</si>
  <si>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</si>
  <si>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</si>
  <si>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</si>
  <si>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</si>
  <si>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</si>
  <si>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</si>
  <si>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</si>
  <si>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</si>
  <si>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</si>
  <si>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</si>
  <si>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</si>
  <si>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</si>
  <si>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</si>
  <si>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</si>
  <si>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</si>
  <si>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</si>
  <si>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</si>
  <si>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</si>
  <si>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</si>
  <si>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</si>
  <si>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</si>
  <si>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</si>
  <si>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</si>
  <si>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</si>
  <si>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</si>
  <si>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</si>
  <si>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</si>
  <si>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</si>
  <si>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</si>
  <si>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</si>
  <si>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</si>
  <si>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</si>
  <si>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</si>
  <si>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</si>
  <si>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</si>
  <si>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</si>
  <si>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</si>
  <si>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</si>
  <si>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</si>
  <si>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</si>
  <si>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</si>
  <si>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</si>
  <si>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</si>
  <si>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</si>
  <si>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</si>
  <si>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</si>
  <si>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</si>
  <si>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</si>
  <si>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</si>
  <si>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</si>
  <si>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</si>
  <si>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</si>
  <si>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</si>
  <si>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</si>
  <si>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</si>
  <si>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</si>
  <si>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</si>
  <si>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</si>
  <si>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</si>
  <si>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</si>
  <si>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</si>
  <si>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</si>
  <si>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</si>
  <si>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</si>
  <si>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</si>
  <si>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</si>
  <si>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</si>
  <si>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</si>
  <si>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</si>
  <si>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</si>
  <si>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</si>
  <si>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</si>
  <si>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</si>
  <si>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</si>
  <si>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</si>
  <si>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</si>
  <si>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</si>
  <si>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</si>
  <si>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</si>
  <si>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</si>
  <si>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</si>
  <si>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</si>
  <si>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</si>
  <si>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</si>
  <si>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</si>
  <si>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</si>
  <si>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</si>
  <si>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</si>
  <si>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</si>
  <si>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</si>
  <si>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</si>
  <si>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</si>
  <si>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</si>
  <si>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</si>
  <si>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</si>
  <si>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</si>
  <si>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</si>
  <si>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</si>
  <si>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</si>
  <si>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</si>
  <si>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</si>
  <si>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</si>
  <si>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</si>
  <si>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</si>
  <si>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</si>
  <si>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</si>
  <si>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</si>
  <si>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</si>
  <si>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</si>
  <si>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</si>
  <si>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</si>
  <si>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</si>
  <si>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</si>
  <si>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</si>
  <si>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</si>
  <si>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</si>
  <si>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</si>
  <si>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</si>
  <si>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</si>
  <si>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</si>
  <si>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</si>
  <si>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</si>
  <si>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</si>
  <si>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</si>
  <si>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</si>
  <si>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</si>
  <si>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</si>
  <si>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</si>
  <si>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</si>
  <si>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</si>
  <si>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</si>
  <si>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</si>
  <si>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</si>
  <si>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</si>
  <si>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</si>
  <si>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</si>
  <si>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</si>
  <si>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</si>
  <si>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</si>
  <si>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</si>
  <si>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</si>
  <si>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</si>
  <si>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</si>
  <si>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</si>
  <si>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</si>
  <si>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</si>
  <si>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</si>
  <si>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</si>
  <si>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</si>
  <si>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</si>
  <si>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</si>
  <si>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</si>
  <si>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</si>
  <si>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</si>
  <si>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</si>
  <si>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</si>
  <si>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</si>
  <si>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</si>
  <si>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</si>
  <si>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</si>
  <si>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</si>
  <si>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</si>
  <si>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</si>
  <si>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</si>
  <si>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</si>
  <si>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</si>
  <si>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</si>
  <si>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</si>
  <si>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</si>
  <si>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</si>
  <si>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</si>
  <si>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</si>
  <si>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</si>
  <si>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</si>
  <si>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</si>
  <si>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</si>
  <si>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</si>
  <si>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</si>
  <si>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</si>
  <si>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</si>
  <si>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</si>
  <si>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</si>
  <si>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</si>
  <si>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</si>
  <si>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</si>
  <si>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</si>
  <si>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</si>
  <si>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</si>
  <si>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</si>
  <si>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</si>
  <si>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</si>
  <si>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</si>
  <si>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</si>
  <si>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</si>
  <si>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</si>
  <si>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</si>
  <si>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</si>
  <si>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</si>
  <si>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</si>
  <si>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</si>
  <si>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</si>
  <si>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</si>
  <si>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</si>
  <si>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</si>
  <si>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</si>
  <si>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</si>
  <si>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</si>
  <si>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</si>
  <si>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</si>
  <si>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</si>
  <si>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</si>
  <si>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</si>
  <si>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</si>
  <si>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</si>
  <si>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</si>
  <si>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</si>
  <si>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</si>
  <si>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</si>
  <si>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</si>
  <si>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</si>
  <si>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</si>
  <si>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</si>
  <si>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</si>
  <si>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</si>
  <si>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</si>
  <si>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</si>
  <si>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</si>
  <si>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</si>
  <si>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</si>
  <si>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</si>
  <si>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</si>
  <si>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</si>
  <si>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</si>
  <si>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</si>
  <si>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</si>
  <si>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</si>
  <si>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</si>
  <si>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</si>
  <si>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</si>
  <si>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</si>
  <si>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</si>
  <si>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</si>
  <si>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</si>
  <si>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</si>
  <si>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</si>
  <si>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</si>
  <si>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</si>
  <si>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</si>
  <si>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</si>
  <si>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</si>
  <si>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</si>
  <si>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</si>
  <si>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</si>
  <si>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</si>
  <si>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</si>
  <si>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</si>
  <si>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</si>
  <si>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</si>
  <si>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</si>
  <si>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</si>
  <si>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</si>
  <si>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</si>
  <si>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</si>
  <si>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</si>
  <si>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</si>
  <si>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</si>
  <si>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</si>
  <si>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</si>
  <si>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</si>
  <si>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</si>
  <si>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</si>
  <si>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</si>
  <si>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</si>
  <si>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</si>
  <si>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</si>
  <si>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</si>
  <si>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</si>
  <si>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</si>
  <si>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</si>
  <si>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</si>
  <si>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</si>
  <si>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</si>
  <si>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</si>
  <si>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</si>
  <si>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</si>
  <si>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</si>
  <si>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</si>
  <si>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</si>
  <si>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</si>
  <si>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</si>
  <si>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</si>
  <si>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</si>
  <si>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</si>
  <si>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</si>
  <si>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</si>
  <si>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</si>
  <si>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</si>
  <si>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</si>
  <si>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</si>
  <si>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</si>
  <si>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</si>
  <si>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</si>
  <si>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</si>
  <si>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</si>
  <si>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</si>
  <si>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</si>
  <si>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</si>
  <si>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</si>
  <si>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</si>
  <si>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</si>
  <si>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</si>
  <si>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</si>
  <si>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</si>
  <si>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</si>
  <si>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</si>
  <si>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</si>
  <si>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</si>
  <si>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</si>
  <si>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</si>
  <si>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</si>
  <si>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</si>
  <si>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</si>
  <si>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</si>
  <si>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</si>
  <si>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</si>
  <si>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</si>
  <si>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</si>
  <si>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</si>
  <si>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</si>
  <si>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</si>
  <si>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</si>
  <si>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</si>
  <si>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</si>
  <si>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</si>
  <si>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</si>
  <si>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</si>
  <si>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</si>
  <si>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</si>
  <si>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</si>
  <si>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</si>
  <si>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</si>
  <si>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</si>
  <si>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</si>
  <si>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</si>
  <si>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</si>
  <si>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</si>
  <si>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</si>
  <si>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</si>
  <si>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</si>
  <si>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</si>
  <si>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</si>
  <si>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</si>
  <si>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</si>
  <si>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</si>
  <si>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</si>
  <si>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</si>
  <si>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</si>
  <si>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</si>
  <si>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</si>
  <si>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</si>
  <si>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</si>
  <si>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</si>
  <si>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</si>
  <si>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</si>
  <si>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</si>
  <si>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</si>
  <si>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</si>
  <si>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</si>
  <si>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</si>
  <si>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</si>
  <si>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</si>
  <si>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</si>
  <si>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</si>
  <si>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</si>
  <si>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</si>
  <si>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</si>
  <si>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</si>
  <si>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</si>
  <si>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</si>
  <si>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</si>
  <si>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</si>
  <si>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</si>
  <si>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</si>
  <si>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</si>
  <si>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</si>
  <si>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</si>
  <si>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</si>
  <si>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</si>
  <si>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</si>
  <si>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</si>
  <si>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</si>
  <si>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</si>
  <si>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</si>
  <si>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</si>
  <si>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</si>
  <si>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</si>
  <si>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</si>
  <si>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</si>
  <si>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</si>
  <si>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</si>
  <si>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</si>
  <si>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</si>
  <si>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</si>
  <si>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</si>
  <si>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</si>
  <si>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</si>
  <si>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</si>
  <si>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</si>
  <si>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</si>
  <si>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</si>
  <si>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</si>
  <si>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</si>
  <si>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</si>
  <si>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</si>
  <si>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</si>
  <si>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</si>
  <si>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</si>
  <si>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</si>
  <si>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</si>
  <si>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</si>
  <si>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</si>
  <si>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</si>
  <si>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</si>
  <si>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</si>
  <si>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</si>
  <si>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</si>
  <si>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</si>
  <si>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</si>
  <si>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</si>
  <si>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</si>
  <si>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</si>
  <si>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</si>
  <si>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</si>
  <si>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</si>
  <si>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</si>
  <si>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</si>
  <si>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</si>
  <si>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</si>
  <si>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</si>
  <si>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</si>
  <si>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</si>
  <si>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</si>
  <si>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</si>
  <si>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</si>
  <si>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</si>
  <si>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</si>
  <si>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</si>
  <si>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</si>
  <si>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</si>
  <si>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</si>
  <si>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</si>
  <si>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</si>
  <si>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</si>
  <si>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</si>
  <si>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</si>
  <si>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</si>
  <si>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</si>
  <si>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</si>
  <si>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</si>
  <si>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</si>
  <si>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</si>
  <si>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</si>
  <si>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</si>
  <si>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</si>
  <si>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</si>
  <si>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</si>
  <si>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</si>
  <si>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</si>
  <si>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</si>
  <si>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</si>
  <si>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</si>
  <si>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</si>
  <si>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</si>
  <si>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</si>
  <si>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</si>
  <si>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</si>
  <si>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</si>
  <si>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</si>
  <si>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</si>
  <si>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</si>
  <si>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</si>
  <si>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</si>
  <si>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</si>
  <si>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</si>
  <si>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</si>
  <si>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</si>
  <si>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</si>
  <si>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</si>
  <si>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</si>
  <si>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</si>
  <si>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</si>
  <si>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</si>
  <si>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</si>
  <si>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</si>
  <si>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</si>
  <si>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</si>
  <si>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</si>
  <si>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</si>
  <si>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</si>
  <si>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</si>
  <si>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</si>
  <si>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</si>
  <si>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</si>
  <si>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</si>
  <si>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</si>
  <si>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</si>
  <si>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</si>
  <si>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</si>
  <si>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</si>
  <si>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</si>
  <si>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</si>
  <si>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</si>
  <si>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</si>
  <si>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</si>
  <si>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</si>
  <si>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</si>
  <si>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</si>
  <si>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</si>
  <si>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</si>
  <si>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</si>
  <si>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</si>
  <si>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</si>
  <si>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</si>
  <si>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</si>
  <si>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</si>
  <si>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</si>
  <si>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</si>
  <si>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</si>
  <si>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</si>
  <si>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</si>
  <si>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</si>
  <si>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</si>
  <si>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</si>
  <si>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</si>
  <si>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</si>
  <si>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</si>
  <si>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</si>
  <si>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</si>
  <si>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</si>
  <si>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</si>
  <si>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</si>
  <si>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</si>
  <si>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</si>
  <si>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</si>
  <si>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</si>
  <si>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</si>
  <si>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</si>
  <si>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</si>
  <si>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</si>
  <si>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</si>
  <si>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</si>
  <si>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</si>
  <si>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</si>
  <si>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</si>
  <si>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</si>
  <si>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</si>
  <si>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</si>
  <si>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</si>
  <si>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</si>
  <si>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</si>
  <si>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</si>
  <si>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</si>
  <si>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</si>
  <si>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</si>
  <si>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</si>
  <si>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</si>
  <si>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</si>
  <si>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</si>
  <si>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</si>
  <si>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</si>
  <si>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</si>
  <si>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</si>
  <si>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</si>
  <si>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</si>
  <si>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</si>
  <si>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</si>
  <si>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</si>
  <si>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</si>
  <si>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</si>
  <si>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</si>
  <si>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</si>
  <si>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</si>
  <si>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</si>
  <si>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</si>
  <si>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</si>
  <si>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</si>
  <si>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</si>
  <si>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</si>
  <si>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</si>
  <si>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</si>
  <si>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</si>
  <si>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</si>
  <si>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</si>
  <si>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</si>
  <si>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</si>
  <si>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</si>
  <si>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</si>
  <si>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</si>
  <si>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</si>
  <si>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</si>
  <si>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</si>
  <si>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</si>
  <si>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</si>
  <si>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</si>
  <si>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</si>
  <si>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</si>
  <si>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</si>
  <si>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</si>
  <si>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</si>
  <si>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</si>
  <si>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</si>
  <si>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</si>
  <si>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</si>
  <si>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</si>
  <si>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</si>
  <si>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</si>
  <si>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</si>
  <si>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</si>
  <si>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</si>
  <si>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</si>
  <si>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</si>
  <si>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</si>
  <si>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</si>
  <si>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</si>
  <si>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</si>
  <si>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</si>
  <si>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</si>
  <si>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</si>
  <si>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</si>
  <si>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</si>
  <si>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</si>
  <si>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</si>
  <si>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</si>
  <si>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</si>
  <si>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</si>
  <si>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</si>
  <si>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</si>
  <si>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</si>
  <si>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</si>
  <si>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</si>
  <si>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</si>
  <si>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</si>
  <si>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</si>
  <si>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</si>
  <si>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</si>
  <si>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</si>
  <si>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</si>
  <si>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</si>
  <si>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</si>
  <si>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</si>
  <si>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</si>
  <si>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</si>
  <si>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</si>
  <si>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</si>
  <si>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</si>
  <si>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</si>
  <si>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</si>
  <si>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</si>
  <si>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</si>
  <si>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</si>
  <si>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</si>
  <si>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</si>
  <si>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</si>
  <si>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</si>
  <si>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</si>
  <si>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</si>
  <si>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</si>
  <si>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</si>
  <si>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</si>
  <si>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</si>
  <si>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</si>
  <si>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</si>
  <si>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</si>
  <si>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</si>
  <si>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</si>
  <si>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</si>
  <si>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</si>
  <si>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</si>
  <si>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</si>
  <si>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</si>
  <si>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</si>
  <si>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</si>
  <si>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</si>
  <si>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</si>
  <si>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</si>
  <si>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</si>
  <si>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</si>
  <si>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</si>
  <si>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</si>
  <si>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</si>
  <si>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</si>
  <si>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</si>
  <si>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</si>
  <si>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</si>
  <si>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</si>
  <si>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</si>
  <si>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</si>
  <si>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</si>
  <si>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</si>
  <si>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</si>
  <si>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</si>
  <si>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</si>
  <si>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</si>
  <si>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</si>
  <si>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</si>
  <si>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</si>
  <si>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</si>
  <si>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</si>
  <si>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</si>
  <si>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</si>
  <si>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</si>
  <si>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</si>
  <si>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</si>
  <si>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</si>
  <si>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</si>
  <si>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</si>
  <si>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</si>
  <si>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</si>
  <si>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</si>
  <si>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</si>
  <si>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</si>
  <si>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</si>
  <si>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</si>
  <si>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</si>
  <si>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</si>
  <si>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</si>
  <si>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</si>
  <si>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</si>
  <si>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</si>
  <si>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</si>
  <si>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</si>
  <si>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</si>
  <si>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</si>
  <si>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</si>
  <si>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</si>
  <si>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</si>
  <si>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</si>
  <si>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</si>
  <si>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</si>
  <si>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</si>
  <si>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</si>
  <si>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</si>
  <si>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</si>
  <si>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</si>
  <si>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</si>
  <si>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</si>
  <si>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</si>
  <si>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</si>
  <si>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</si>
  <si>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</si>
  <si>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</si>
  <si>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</si>
  <si>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</si>
  <si>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</si>
  <si>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</si>
  <si>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</si>
  <si>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</si>
  <si>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</si>
  <si>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</si>
  <si>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</si>
  <si>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</si>
  <si>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</si>
  <si>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</si>
  <si>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</si>
  <si>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</si>
  <si>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</si>
  <si>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</si>
  <si>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</si>
  <si>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</si>
  <si>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</si>
  <si>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</si>
  <si>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</si>
  <si>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</si>
  <si>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</si>
  <si>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</si>
  <si>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</si>
  <si>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</si>
  <si>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</si>
  <si>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</si>
  <si>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</si>
  <si>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</si>
  <si>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</si>
  <si>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</si>
  <si>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</si>
  <si>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</si>
  <si>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</si>
  <si>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</si>
  <si>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</si>
  <si>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</si>
  <si>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</si>
  <si>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</si>
  <si>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</si>
  <si>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</si>
  <si>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</si>
  <si>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</si>
  <si>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</si>
  <si>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</si>
  <si>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</si>
  <si>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</si>
  <si>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</si>
  <si>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</si>
  <si>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</si>
  <si>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</si>
  <si>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</si>
  <si>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</si>
  <si>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</si>
  <si>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</si>
  <si>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</si>
  <si>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</si>
  <si>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</si>
  <si>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</si>
  <si>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</si>
  <si>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</si>
  <si>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</si>
  <si>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</si>
  <si>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</si>
  <si>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</si>
  <si>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</si>
  <si>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</si>
  <si>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</si>
  <si>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</si>
  <si>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</si>
  <si>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</si>
  <si>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</si>
  <si>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</si>
  <si>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</si>
  <si>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</si>
  <si>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</si>
  <si>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</si>
  <si>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</si>
  <si>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</si>
  <si>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</si>
  <si>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</si>
  <si>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</si>
  <si>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</si>
  <si>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</si>
  <si>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</si>
  <si>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</si>
  <si>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</si>
  <si>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</si>
  <si>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</si>
  <si>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</si>
  <si>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</si>
  <si>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</si>
  <si>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</si>
  <si>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</si>
  <si>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</si>
  <si>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</si>
  <si>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</si>
  <si>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</si>
  <si>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</si>
  <si>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</si>
  <si>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</si>
  <si>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</si>
  <si>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</si>
  <si>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</si>
  <si>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</si>
  <si>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</si>
  <si>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</si>
  <si>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</si>
  <si>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</si>
  <si>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</si>
  <si>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</si>
  <si>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</si>
  <si>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</si>
  <si>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</si>
  <si>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</si>
  <si>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</si>
  <si>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</si>
  <si>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</si>
  <si>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</si>
  <si>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</si>
  <si>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</si>
  <si>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</si>
  <si>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</si>
  <si>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</si>
  <si>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</si>
  <si>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</si>
  <si>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</si>
  <si>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</si>
  <si>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</si>
  <si>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</si>
  <si>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</si>
  <si>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</si>
  <si>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</si>
  <si>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</si>
  <si>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</si>
  <si>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</si>
  <si>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</si>
  <si>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</si>
  <si>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</si>
  <si>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</si>
  <si>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</si>
  <si>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</si>
  <si>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</si>
  <si>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</si>
  <si>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</si>
  <si>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</si>
  <si>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</si>
  <si>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</si>
  <si>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</si>
  <si>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</si>
  <si>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</si>
  <si>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</si>
  <si>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</si>
  <si>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</si>
  <si>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</si>
  <si>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</si>
  <si>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</si>
  <si>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</si>
  <si>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</si>
  <si>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</si>
  <si>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</si>
  <si>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</si>
  <si>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</si>
  <si>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</si>
  <si>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</si>
  <si>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</si>
  <si>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</si>
  <si>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</si>
  <si>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</si>
  <si>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</si>
  <si>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</si>
  <si>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</si>
  <si>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</si>
  <si>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</si>
  <si>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</si>
  <si>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</si>
  <si>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</si>
  <si>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</si>
  <si>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</si>
  <si>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</si>
  <si>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</si>
  <si>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</si>
  <si>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</si>
  <si>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</si>
  <si>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</si>
  <si>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</si>
  <si>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</si>
  <si>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</si>
  <si>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</si>
  <si>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</si>
  <si>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</si>
  <si>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</si>
  <si>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</si>
  <si>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</si>
  <si>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</si>
  <si>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</si>
  <si>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</si>
  <si>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</si>
  <si>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</si>
  <si>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</si>
  <si>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</si>
  <si>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</si>
  <si>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</si>
  <si>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</si>
  <si>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</si>
  <si>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</si>
  <si>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</si>
  <si>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</si>
  <si>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</si>
  <si>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</si>
  <si>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</si>
  <si>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</si>
  <si>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</si>
  <si>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</si>
  <si>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</si>
  <si>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</si>
  <si>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</si>
  <si>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</si>
  <si>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</si>
  <si>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</si>
  <si>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</si>
  <si>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</si>
  <si>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</si>
  <si>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</si>
  <si>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</si>
  <si>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</si>
  <si>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</si>
  <si>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</si>
  <si>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</si>
  <si>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</si>
  <si>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</si>
  <si>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</si>
  <si>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</si>
  <si>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</si>
  <si>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</si>
  <si>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</si>
  <si>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</si>
  <si>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</si>
  <si>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</si>
  <si>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</si>
  <si>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</si>
  <si>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</si>
  <si>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</si>
  <si>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</si>
  <si>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</si>
  <si>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</si>
  <si>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</si>
  <si>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</si>
  <si>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</si>
  <si>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</si>
  <si>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</si>
  <si>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</si>
  <si>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</si>
  <si>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</si>
  <si>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</si>
  <si>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</si>
  <si>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</si>
  <si>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</si>
  <si>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</si>
  <si>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</si>
  <si>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</si>
  <si>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</si>
  <si>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</si>
  <si>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</si>
  <si>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</si>
  <si>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</si>
  <si>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</si>
  <si>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</si>
  <si>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</si>
  <si>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</si>
  <si>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</si>
  <si>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</si>
  <si>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</si>
  <si>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</si>
  <si>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</si>
  <si>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</si>
  <si>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</si>
  <si>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</si>
  <si>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</si>
  <si>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</si>
  <si>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</si>
  <si>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</si>
  <si>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</si>
  <si>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</si>
  <si>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</si>
  <si>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</si>
  <si>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</si>
  <si>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</si>
  <si>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</si>
  <si>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</si>
  <si>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</si>
  <si>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</si>
  <si>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</si>
  <si>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</si>
  <si>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</si>
  <si>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</si>
  <si>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</si>
  <si>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</si>
  <si>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</si>
  <si>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</si>
  <si>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</si>
  <si>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</si>
  <si>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</si>
  <si>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</si>
  <si>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</si>
  <si>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</si>
  <si>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</si>
  <si>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</si>
  <si>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</si>
  <si>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</si>
  <si>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</si>
  <si>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</si>
  <si>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</si>
  <si>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</si>
  <si>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</si>
  <si>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</si>
  <si>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</si>
  <si>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</si>
  <si>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</si>
  <si>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</si>
  <si>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</si>
  <si>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</si>
  <si>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</si>
  <si>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</si>
  <si>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</si>
  <si>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</si>
  <si>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</si>
  <si>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</si>
  <si>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</si>
  <si>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</si>
  <si>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</si>
  <si>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</si>
  <si>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</si>
  <si>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</si>
  <si>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</si>
  <si>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</si>
  <si>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</si>
  <si>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</si>
  <si>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</si>
  <si>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</si>
  <si>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</si>
  <si>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</si>
  <si>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</si>
  <si>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</si>
  <si>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</si>
  <si>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</si>
  <si>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</si>
  <si>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</si>
  <si>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</si>
  <si>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</si>
  <si>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</si>
  <si>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</si>
  <si>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</si>
  <si>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</si>
  <si>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</si>
  <si>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</si>
  <si>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</si>
  <si>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</si>
  <si>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</si>
  <si>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</si>
  <si>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</si>
  <si>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</si>
  <si>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</si>
  <si>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</si>
  <si>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</si>
  <si>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</si>
  <si>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</si>
  <si>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</si>
  <si>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</si>
  <si>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</si>
  <si>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</si>
  <si>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</si>
  <si>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</si>
  <si>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</si>
  <si>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</si>
  <si>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</si>
  <si>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</si>
  <si>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</si>
  <si>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</si>
  <si>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</si>
  <si>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</si>
  <si>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</si>
  <si>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</si>
  <si>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</si>
  <si>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</si>
  <si>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</si>
  <si>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</si>
  <si>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</si>
  <si>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</si>
  <si>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</si>
  <si>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</si>
  <si>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</si>
  <si>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</si>
  <si>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</si>
  <si>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</si>
  <si>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</si>
  <si>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</si>
  <si>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</si>
  <si>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</si>
  <si>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</si>
  <si>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</si>
  <si>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</si>
  <si>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</si>
  <si>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</si>
  <si>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</si>
  <si>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</si>
  <si>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</si>
  <si>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</si>
  <si>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</si>
  <si>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</si>
  <si>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</si>
  <si>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</si>
  <si>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</si>
  <si>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</si>
  <si>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</si>
  <si>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</si>
  <si>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</si>
  <si>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</si>
  <si>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</si>
  <si>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</si>
  <si>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</si>
  <si>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</si>
  <si>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</si>
  <si>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</si>
  <si>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</si>
  <si>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</si>
  <si>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</si>
  <si>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</si>
  <si>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</si>
  <si>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</si>
  <si>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</si>
  <si>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</si>
  <si>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</si>
  <si>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</si>
  <si>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</si>
  <si>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</si>
  <si>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</si>
  <si>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</si>
  <si>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</si>
  <si>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</si>
  <si>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</si>
  <si>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</si>
  <si>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</si>
  <si>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</si>
  <si>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</si>
  <si>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</si>
  <si>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</si>
  <si>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</si>
  <si>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</si>
  <si>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</si>
  <si>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</si>
  <si>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</si>
  <si>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</si>
  <si>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</si>
  <si>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</si>
  <si>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</si>
  <si>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</si>
  <si>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</si>
  <si>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</si>
  <si>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</si>
  <si>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</si>
  <si>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</si>
  <si>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</si>
  <si>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</si>
  <si>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</si>
  <si>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</si>
  <si>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</si>
  <si>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</si>
  <si>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</si>
  <si>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</si>
  <si>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</si>
  <si>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</si>
  <si>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</si>
  <si>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</si>
  <si>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</si>
  <si>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</si>
  <si>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</si>
  <si>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</si>
  <si>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</si>
  <si>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</si>
  <si>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</si>
  <si>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</si>
  <si>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</si>
  <si>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</si>
  <si>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</si>
  <si>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</si>
  <si>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</si>
  <si>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</si>
  <si>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</si>
  <si>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</si>
  <si>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</si>
  <si>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</si>
  <si>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</si>
  <si>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</si>
  <si>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</si>
  <si>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</si>
  <si>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</si>
  <si>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</si>
  <si>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</si>
  <si>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</si>
  <si>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</si>
  <si>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</si>
  <si>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</si>
  <si>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</si>
  <si>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</si>
  <si>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</si>
  <si>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</si>
  <si>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</si>
  <si>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</si>
  <si>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</si>
  <si>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</si>
  <si>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</si>
  <si>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</si>
  <si>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</si>
  <si>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</si>
  <si>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</si>
  <si>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</si>
  <si>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</si>
  <si>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</si>
  <si>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</si>
  <si>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</si>
  <si>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</si>
  <si>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</si>
  <si>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</si>
  <si>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</si>
  <si>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</si>
  <si>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</si>
  <si>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</si>
  <si>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</si>
  <si>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</si>
  <si>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</si>
  <si>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</si>
  <si>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</si>
  <si>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</si>
  <si>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</si>
  <si>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</si>
  <si>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</si>
  <si>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</si>
  <si>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</si>
  <si>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</si>
  <si>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</si>
  <si>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</si>
  <si>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</si>
  <si>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</si>
  <si>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</si>
  <si>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</si>
  <si>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</si>
  <si>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</si>
  <si>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</si>
  <si>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</si>
  <si>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</si>
  <si>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</si>
  <si>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</si>
  <si>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</si>
  <si>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</si>
  <si>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</si>
  <si>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</si>
  <si>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</si>
  <si>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</si>
  <si>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</si>
  <si>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</si>
  <si>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</si>
  <si>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</si>
  <si>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</si>
  <si>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</si>
  <si>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</si>
  <si>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</si>
  <si>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</si>
  <si>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</si>
  <si>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</si>
  <si>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</si>
  <si>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</si>
  <si>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</si>
  <si>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</si>
  <si>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</si>
  <si>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</si>
  <si>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</si>
  <si>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</si>
  <si>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</si>
  <si>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</si>
  <si>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</si>
  <si>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</si>
  <si>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</si>
  <si>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</si>
  <si>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</si>
  <si>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</si>
  <si>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</si>
  <si>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</si>
  <si>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</si>
  <si>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</si>
  <si>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</si>
  <si>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</si>
  <si>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</si>
  <si>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</si>
  <si>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</si>
  <si>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</si>
  <si>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</si>
  <si>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</si>
  <si>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</si>
  <si>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</si>
  <si>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</si>
  <si>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</si>
  <si>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</si>
  <si>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</si>
  <si>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</si>
  <si>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</si>
  <si>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</si>
  <si>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</si>
  <si>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</si>
  <si>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</si>
  <si>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</si>
  <si>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</si>
  <si>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</si>
  <si>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</si>
  <si>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</si>
  <si>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</si>
  <si>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</si>
  <si>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</si>
  <si>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</si>
  <si>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</si>
  <si>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</si>
  <si>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</si>
  <si>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</si>
  <si>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</si>
  <si>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</si>
  <si>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</si>
  <si>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</si>
  <si>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</si>
  <si>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</si>
  <si>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</si>
  <si>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</si>
  <si>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</si>
  <si>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</si>
  <si>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</si>
  <si>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</si>
  <si>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</si>
  <si>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</si>
  <si>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</si>
  <si>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</si>
  <si>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</si>
  <si>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</si>
  <si>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</si>
  <si>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</si>
  <si>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</si>
  <si>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</si>
  <si>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</si>
  <si>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</si>
  <si>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</si>
  <si>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</si>
  <si>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</si>
  <si>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</si>
  <si>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</si>
  <si>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</si>
  <si>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</si>
  <si>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</si>
  <si>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</si>
  <si>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</si>
  <si>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</si>
  <si>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</si>
  <si>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</si>
  <si>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</si>
  <si>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</si>
  <si>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</si>
  <si>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</si>
  <si>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</si>
  <si>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</si>
  <si>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</si>
  <si>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</si>
  <si>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</si>
  <si>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</si>
  <si>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</si>
  <si>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</si>
  <si>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</si>
  <si>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</si>
  <si>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</si>
  <si>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</si>
  <si>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</si>
  <si>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</si>
  <si>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</si>
  <si>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</si>
  <si>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</si>
  <si>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</si>
  <si>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</si>
  <si>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</si>
  <si>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</si>
  <si>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</si>
  <si>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</si>
  <si>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</si>
  <si>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</si>
  <si>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</si>
  <si>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</si>
  <si>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</si>
  <si>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</si>
  <si>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</si>
  <si>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</si>
  <si>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</si>
  <si>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</si>
  <si>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</si>
  <si>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</si>
  <si>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</si>
  <si>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</si>
  <si>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</si>
  <si>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</si>
  <si>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</si>
  <si>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</si>
  <si>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</si>
  <si>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</si>
  <si>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</si>
  <si>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</si>
  <si>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</si>
  <si>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</si>
  <si>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</si>
  <si>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</si>
  <si>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</si>
  <si>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</si>
  <si>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</si>
  <si>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</si>
  <si>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</si>
  <si>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</si>
  <si>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</si>
  <si>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</si>
  <si>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</si>
  <si>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</si>
  <si>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</si>
  <si>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</si>
  <si>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</si>
  <si>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</si>
  <si>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</si>
  <si>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</si>
  <si>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</si>
  <si>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</si>
  <si>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</si>
  <si>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</si>
  <si>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</si>
  <si>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</si>
  <si>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</si>
  <si>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</si>
  <si>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</si>
  <si>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</si>
  <si>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</si>
  <si>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</si>
  <si>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</si>
  <si>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</si>
  <si>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</si>
  <si>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</si>
  <si>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</si>
  <si>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</si>
  <si>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</si>
  <si>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</si>
  <si>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</si>
  <si>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</si>
  <si>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</si>
  <si>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</si>
  <si>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</si>
  <si>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</si>
  <si>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</si>
  <si>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</si>
  <si>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</si>
  <si>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</si>
  <si>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</si>
  <si>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</si>
  <si>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</si>
  <si>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</si>
  <si>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</si>
  <si>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</si>
  <si>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</si>
  <si>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</si>
  <si>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</si>
  <si>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</si>
  <si>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</si>
  <si>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</si>
  <si>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</si>
  <si>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</si>
  <si>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</si>
  <si>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</si>
  <si>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</si>
  <si>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</si>
  <si>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</si>
  <si>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</si>
  <si>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</si>
  <si>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</si>
  <si>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</si>
  <si>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</si>
  <si>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</si>
  <si>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</si>
  <si>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</si>
  <si>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</si>
  <si>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</si>
  <si>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</si>
  <si>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</si>
  <si>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</si>
  <si>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</si>
  <si>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</si>
  <si>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</si>
  <si>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</si>
  <si>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</si>
  <si>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</si>
  <si>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</si>
  <si>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</si>
  <si>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</si>
  <si>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</si>
  <si>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</si>
  <si>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</si>
  <si>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</si>
  <si>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</si>
  <si>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</si>
  <si>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</si>
  <si>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</si>
  <si>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</si>
  <si>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</si>
  <si>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</si>
  <si>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</si>
  <si>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</si>
  <si>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</si>
  <si>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</si>
  <si>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</si>
  <si>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</si>
  <si>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</si>
  <si>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</si>
  <si>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</si>
  <si>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</si>
  <si>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</si>
  <si>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</si>
  <si>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</si>
  <si>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</si>
  <si>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</si>
  <si>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</si>
  <si>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</si>
  <si>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</si>
  <si>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</si>
  <si>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</si>
  <si>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</si>
  <si>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</si>
  <si>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</si>
  <si>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</si>
  <si>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</si>
  <si>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</si>
  <si>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</si>
  <si>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</si>
  <si>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</si>
  <si>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</si>
  <si>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</si>
  <si>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</si>
  <si>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</si>
  <si>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</si>
  <si>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</si>
  <si>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</si>
  <si>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</si>
  <si>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</si>
  <si>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</si>
  <si>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</si>
  <si>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</si>
  <si>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</si>
  <si>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</si>
  <si>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</si>
  <si>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</si>
  <si>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</si>
  <si>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</si>
  <si>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</si>
  <si>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</si>
  <si>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</si>
  <si>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</si>
  <si>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</si>
  <si>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</si>
  <si>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</si>
  <si>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</si>
  <si>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</si>
  <si>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</si>
  <si>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</si>
  <si>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</si>
  <si>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</si>
  <si>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</si>
  <si>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</si>
  <si>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</si>
  <si>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</si>
  <si>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</si>
  <si>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</si>
  <si>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</si>
  <si>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</si>
  <si>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</si>
  <si>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</si>
  <si>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</si>
  <si>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</si>
  <si>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</si>
  <si>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</si>
  <si>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</si>
  <si>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</si>
  <si>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</si>
  <si>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</si>
  <si>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</si>
  <si>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</si>
  <si>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</si>
  <si>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</si>
  <si>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</si>
  <si>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</si>
  <si>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</si>
  <si>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</si>
  <si>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</si>
  <si>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</si>
  <si>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</si>
  <si>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</si>
  <si>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</si>
  <si>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</si>
  <si>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</si>
  <si>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</si>
  <si>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</si>
  <si>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</si>
  <si>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</si>
  <si>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</si>
  <si>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</si>
  <si>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</si>
  <si>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</si>
  <si>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</si>
  <si>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</si>
  <si>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</si>
  <si>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</si>
  <si>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</si>
  <si>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</si>
  <si>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</si>
  <si>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</si>
  <si>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</si>
  <si>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</si>
  <si>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</si>
  <si>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</si>
  <si>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</si>
  <si>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</si>
  <si>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</si>
  <si>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</si>
  <si>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</si>
  <si>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</si>
  <si>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</si>
  <si>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</si>
  <si>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</si>
  <si>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</si>
  <si>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</si>
  <si>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</si>
  <si>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</si>
  <si>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</si>
  <si>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</si>
  <si>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</si>
  <si>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</si>
  <si>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</si>
  <si>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</si>
  <si>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</si>
  <si>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</si>
  <si>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</si>
  <si>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</si>
  <si>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</si>
  <si>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</si>
  <si>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</si>
  <si>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</si>
  <si>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</si>
  <si>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</si>
  <si>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</si>
  <si>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</si>
  <si>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</si>
  <si>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</si>
  <si>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</si>
  <si>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</si>
  <si>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</si>
  <si>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</si>
  <si>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</si>
  <si>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</si>
  <si>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</si>
  <si>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</si>
  <si>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</si>
  <si>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</si>
  <si>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</si>
  <si>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</si>
  <si>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</si>
  <si>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</si>
  <si>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</si>
  <si>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</si>
  <si>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</si>
  <si>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</si>
  <si>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</si>
  <si>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</si>
  <si>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</si>
  <si>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</si>
  <si>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</si>
  <si>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</si>
  <si>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</si>
  <si>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</si>
  <si>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</si>
  <si>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</si>
  <si>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</si>
  <si>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</si>
  <si>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</si>
  <si>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</si>
  <si>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</si>
  <si>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</si>
  <si>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</si>
  <si>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</si>
  <si>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</si>
  <si>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</si>
  <si>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</si>
  <si>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</si>
  <si>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</si>
  <si>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</si>
  <si>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</si>
  <si>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</si>
  <si>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</si>
  <si>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</si>
  <si>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</si>
  <si>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</si>
  <si>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</si>
  <si>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</si>
  <si>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</si>
  <si>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</si>
  <si>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</si>
  <si>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</si>
  <si>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</si>
  <si>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</si>
  <si>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</si>
  <si>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</si>
  <si>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</si>
  <si>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</si>
  <si>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</si>
  <si>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</si>
  <si>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</si>
  <si>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</si>
  <si>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</si>
  <si>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</si>
  <si>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</si>
  <si>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</si>
  <si>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</si>
  <si>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</si>
  <si>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</si>
  <si>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</si>
  <si>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</si>
  <si>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</si>
  <si>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</si>
  <si>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</si>
  <si>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</si>
  <si>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</si>
  <si>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</si>
  <si>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</si>
  <si>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</si>
  <si>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</si>
  <si>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</si>
  <si>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</si>
  <si>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</si>
  <si>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</si>
  <si>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</si>
  <si>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</si>
  <si>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</si>
  <si>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</si>
  <si>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</si>
  <si>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</si>
  <si>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</si>
  <si>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</si>
  <si>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</si>
  <si>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</si>
  <si>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</si>
  <si>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</si>
  <si>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</si>
  <si>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</si>
  <si>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</si>
  <si>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</si>
  <si>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</si>
  <si>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</si>
  <si>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</si>
  <si>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</si>
  <si>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</si>
  <si>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</si>
  <si>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</si>
  <si>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</si>
  <si>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</si>
  <si>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</si>
  <si>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</si>
  <si>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</si>
  <si>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</si>
  <si>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</si>
  <si>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</si>
  <si>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</si>
  <si>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</si>
  <si>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</si>
  <si>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</si>
  <si>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</si>
  <si>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</si>
  <si>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</si>
  <si>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</si>
  <si>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</si>
  <si>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</si>
  <si>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</si>
  <si>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</si>
  <si>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</si>
  <si>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</si>
  <si>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</si>
  <si>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</si>
  <si>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</si>
  <si>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</si>
  <si>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</si>
  <si>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</si>
  <si>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</si>
  <si>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</si>
  <si>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</si>
  <si>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</si>
  <si>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</si>
  <si>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</si>
  <si>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</si>
  <si>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</si>
  <si>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</si>
  <si>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</si>
  <si>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</si>
  <si>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</si>
  <si>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</si>
  <si>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</si>
  <si>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</si>
  <si>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</si>
  <si>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</si>
  <si>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</si>
  <si>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</si>
  <si>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</si>
  <si>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</si>
  <si>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</si>
  <si>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</si>
  <si>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</si>
  <si>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</si>
  <si>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</si>
  <si>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</si>
  <si>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</si>
  <si>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</si>
  <si>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</si>
  <si>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</si>
  <si>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</si>
  <si>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</si>
  <si>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</si>
  <si>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</si>
  <si>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</si>
  <si>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</si>
  <si>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</si>
  <si>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</si>
  <si>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</si>
  <si>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</si>
  <si>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</si>
  <si>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</si>
  <si>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</si>
  <si>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</si>
  <si>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</si>
  <si>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</si>
  <si>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</si>
  <si>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</si>
  <si>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</si>
  <si>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</si>
  <si>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</si>
  <si>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</si>
  <si>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</si>
  <si>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</si>
  <si>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</si>
  <si>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</si>
  <si>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</si>
  <si>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</si>
  <si>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</si>
  <si>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</si>
  <si>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</si>
  <si>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</si>
  <si>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</si>
  <si>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</si>
  <si>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</si>
  <si>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</si>
  <si>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</si>
  <si>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</si>
  <si>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</si>
  <si>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</si>
  <si>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</si>
  <si>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</si>
  <si>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</si>
  <si>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</si>
  <si>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</si>
  <si>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</si>
  <si>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</si>
  <si>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</si>
  <si>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</si>
  <si>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</si>
  <si>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</si>
  <si>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</si>
  <si>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</si>
  <si>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</si>
  <si>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</si>
  <si>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</si>
  <si>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</si>
  <si>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</si>
  <si>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</si>
  <si>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</si>
  <si>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</si>
  <si>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</si>
  <si>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</si>
  <si>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</si>
  <si>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</si>
  <si>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</si>
  <si>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</si>
  <si>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</si>
  <si>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</si>
  <si>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</si>
  <si>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</si>
  <si>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</si>
  <si>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</si>
  <si>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</si>
  <si>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</si>
  <si>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</si>
  <si>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</si>
  <si>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</si>
  <si>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</si>
  <si>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</si>
  <si>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</si>
  <si>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</si>
  <si>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</si>
  <si>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</si>
  <si>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</si>
  <si>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</si>
  <si>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</si>
  <si>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</si>
  <si>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</si>
  <si>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</si>
  <si>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</si>
  <si>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</si>
  <si>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</si>
  <si>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</si>
  <si>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</si>
  <si>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</si>
  <si>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</si>
  <si>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</si>
  <si>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</si>
  <si>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</si>
  <si>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</si>
  <si>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</si>
  <si>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</si>
  <si>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</si>
  <si>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</si>
  <si>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</si>
  <si>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</si>
  <si>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</si>
  <si>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</si>
  <si>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</si>
  <si>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</si>
  <si>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</si>
  <si>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</si>
  <si>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</si>
  <si>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</si>
  <si>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</si>
  <si>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</si>
  <si>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</si>
  <si>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</si>
  <si>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</si>
  <si>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</si>
  <si>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</si>
  <si>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</si>
  <si>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</si>
  <si>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</si>
  <si>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</si>
  <si>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</si>
  <si>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</si>
  <si>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</si>
  <si>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</si>
  <si>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</si>
  <si>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</si>
  <si>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</si>
  <si>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</si>
  <si>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</si>
  <si>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</si>
  <si>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</si>
  <si>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</si>
  <si>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</si>
  <si>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</si>
  <si>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</si>
  <si>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</si>
  <si>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</si>
  <si>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</si>
  <si>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</si>
  <si>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</si>
  <si>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</si>
  <si>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</si>
  <si>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</si>
  <si>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</si>
  <si>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</si>
  <si>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</si>
  <si>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</si>
  <si>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</si>
  <si>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</si>
  <si>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</si>
  <si>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</si>
  <si>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</si>
  <si>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</si>
  <si>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</si>
  <si>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</si>
  <si>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</si>
  <si>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</si>
  <si>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</si>
  <si>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</si>
  <si>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</si>
  <si>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</si>
  <si>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</si>
  <si>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</si>
  <si>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</si>
  <si>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</si>
  <si>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</si>
  <si>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</si>
  <si>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</si>
  <si>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</si>
  <si>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</si>
  <si>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</si>
  <si>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</si>
  <si>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</si>
  <si>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</si>
  <si>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</si>
  <si>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</si>
  <si>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</si>
  <si>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</si>
  <si>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</si>
  <si>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</si>
  <si>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</si>
  <si>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</si>
  <si>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</si>
  <si>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</si>
  <si>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</si>
  <si>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</si>
  <si>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</si>
  <si>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</si>
  <si>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</si>
  <si>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</si>
  <si>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</si>
  <si>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</si>
  <si>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</si>
  <si>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</si>
  <si>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</si>
  <si>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</si>
  <si>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</si>
  <si>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</si>
  <si>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</si>
  <si>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</si>
  <si>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</si>
  <si>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</si>
  <si>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</si>
  <si>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</si>
  <si>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</si>
  <si>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</si>
  <si>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</si>
  <si>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</si>
  <si>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</si>
  <si>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</si>
  <si>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</si>
  <si>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</si>
  <si>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</si>
  <si>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</si>
  <si>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</si>
  <si>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</si>
  <si>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</si>
  <si>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</si>
  <si>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</si>
  <si>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</si>
  <si>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</si>
  <si>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</si>
  <si>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</si>
  <si>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</si>
  <si>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</si>
  <si>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</si>
  <si>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</si>
  <si>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</si>
  <si>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</si>
  <si>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</si>
  <si>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</si>
  <si>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</si>
  <si>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</si>
  <si>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</si>
  <si>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</si>
  <si>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</si>
  <si>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</si>
  <si>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</si>
  <si>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</si>
  <si>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</si>
  <si>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</si>
  <si>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</si>
  <si>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</si>
  <si>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</si>
  <si>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</si>
  <si>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</si>
  <si>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</si>
  <si>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</si>
  <si>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</si>
  <si>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</si>
  <si>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</si>
  <si>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</si>
  <si>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</si>
  <si>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</si>
  <si>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</si>
  <si>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</si>
  <si>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</si>
  <si>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</si>
  <si>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</si>
  <si>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</si>
  <si>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</si>
  <si>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</si>
  <si>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</si>
  <si>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</si>
  <si>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</si>
  <si>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</si>
  <si>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</si>
  <si>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</si>
  <si>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</si>
  <si>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</si>
  <si>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</si>
  <si>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</si>
  <si>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</si>
  <si>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</si>
  <si>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</si>
  <si>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</si>
  <si>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</si>
  <si>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</si>
  <si>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</si>
  <si>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</si>
  <si>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</si>
  <si>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</si>
  <si>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</si>
  <si>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</si>
  <si>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</si>
  <si>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</si>
  <si>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</si>
  <si>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</si>
  <si>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</si>
  <si>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</si>
  <si>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</si>
  <si>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</si>
  <si>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</si>
  <si>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</si>
  <si>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</si>
  <si>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</si>
  <si>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</si>
  <si>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</si>
  <si>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</si>
  <si>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</si>
  <si>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</si>
  <si>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</si>
  <si>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</si>
  <si>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</si>
  <si>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</si>
  <si>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</si>
  <si>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</si>
  <si>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</si>
  <si>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</si>
  <si>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</si>
  <si>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</si>
  <si>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</si>
  <si>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</si>
  <si>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</si>
  <si>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</si>
  <si>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</si>
  <si>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</si>
  <si>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</si>
  <si>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</si>
  <si>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</si>
  <si>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</si>
  <si>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</si>
  <si>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</si>
  <si>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</si>
  <si>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</si>
  <si>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</si>
  <si>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</si>
  <si>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</si>
  <si>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</si>
  <si>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</si>
  <si>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</si>
  <si>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</si>
  <si>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</si>
  <si>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</si>
  <si>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</si>
  <si>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</si>
  <si>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</si>
  <si>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</si>
  <si>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</si>
  <si>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</si>
  <si>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</si>
  <si>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</si>
  <si>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</si>
  <si>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</si>
  <si>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</si>
  <si>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</si>
  <si>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</si>
  <si>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</si>
  <si>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</si>
  <si>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</si>
  <si>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</si>
  <si>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</si>
  <si>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</si>
  <si>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</si>
  <si>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</si>
  <si>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</si>
  <si>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</si>
  <si>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</si>
  <si>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</si>
  <si>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</si>
  <si>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</si>
  <si>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</si>
  <si>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</si>
  <si>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</si>
  <si>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</si>
  <si>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</si>
  <si>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</si>
  <si>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</si>
  <si>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</si>
  <si>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</si>
  <si>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</si>
  <si>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</si>
  <si>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</si>
  <si>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</si>
  <si>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</si>
  <si>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</si>
  <si>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</si>
  <si>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</si>
  <si>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</si>
  <si>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</si>
  <si>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</si>
  <si>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</si>
  <si>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</si>
  <si>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</si>
  <si>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</si>
  <si>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</si>
  <si>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</si>
  <si>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</si>
  <si>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</si>
  <si>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</si>
  <si>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</si>
  <si>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</si>
  <si>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</si>
  <si>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</si>
  <si>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</si>
  <si>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</si>
  <si>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</si>
  <si>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</si>
  <si>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</si>
  <si>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</si>
  <si>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</si>
  <si>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</si>
  <si>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</si>
  <si>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</si>
  <si>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</si>
  <si>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</si>
  <si>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</si>
  <si>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</si>
  <si>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</si>
  <si>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</si>
  <si>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</si>
  <si>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</si>
  <si>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</si>
  <si>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</si>
  <si>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</si>
  <si>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</si>
  <si>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</si>
  <si>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</si>
  <si>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</si>
  <si>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</si>
  <si>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</si>
  <si>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</si>
  <si>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</si>
  <si>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</si>
  <si>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</si>
  <si>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</si>
  <si>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</si>
  <si>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</si>
  <si>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</si>
  <si>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</si>
  <si>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</si>
  <si>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</si>
  <si>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</si>
  <si>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</si>
  <si>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</si>
  <si>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</si>
  <si>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</si>
  <si>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</si>
  <si>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</si>
  <si>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</si>
  <si>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</si>
  <si>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</si>
  <si>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</si>
  <si>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</si>
  <si>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</si>
  <si>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</si>
  <si>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</si>
  <si>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</si>
  <si>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</si>
  <si>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</si>
  <si>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</si>
  <si>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</si>
  <si>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</si>
  <si>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</si>
  <si>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</si>
  <si>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</si>
  <si>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</si>
  <si>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</si>
  <si>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</si>
  <si>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</si>
  <si>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</si>
  <si>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</si>
  <si>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</si>
  <si>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</si>
  <si>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</si>
  <si>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</si>
  <si>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</si>
  <si>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</si>
  <si>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</si>
  <si>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</si>
  <si>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</si>
  <si>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</si>
  <si>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</si>
  <si>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</si>
  <si>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</si>
  <si>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</si>
  <si>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</si>
  <si>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</si>
  <si>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</si>
  <si>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</si>
  <si>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</si>
  <si>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</si>
  <si>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</si>
  <si>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</si>
  <si>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</si>
  <si>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</si>
  <si>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</si>
  <si>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</si>
  <si>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</si>
  <si>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</si>
  <si>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</si>
  <si>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</si>
  <si>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</si>
  <si>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</si>
  <si>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</si>
  <si>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</si>
  <si>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</si>
  <si>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</si>
  <si>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</si>
  <si>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</si>
  <si>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</si>
  <si>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</si>
  <si>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</si>
  <si>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</si>
  <si>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</si>
  <si>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</si>
  <si>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</si>
  <si>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</si>
  <si>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</si>
  <si>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</si>
  <si>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</si>
  <si>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</si>
  <si>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</si>
  <si>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</si>
  <si>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</si>
  <si>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</si>
  <si>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</si>
  <si>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</si>
  <si>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</si>
  <si>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</si>
  <si>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</si>
  <si>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</si>
  <si>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</si>
  <si>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</si>
  <si>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</si>
  <si>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</si>
  <si>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</si>
  <si>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</si>
  <si>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</si>
  <si>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</si>
  <si>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</si>
  <si>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</si>
  <si>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</si>
  <si>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</si>
  <si>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</si>
  <si>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</si>
  <si>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</si>
  <si>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</si>
  <si>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</si>
  <si>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</si>
  <si>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</si>
  <si>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</si>
  <si>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</si>
  <si>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</si>
  <si>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</si>
  <si>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</si>
  <si>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</si>
  <si>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</si>
  <si>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</si>
  <si>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</si>
  <si>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</si>
  <si>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</si>
  <si>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</si>
  <si>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</si>
  <si>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</si>
  <si>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</si>
  <si>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</si>
  <si>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</si>
  <si>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</si>
  <si>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</si>
  <si>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</si>
  <si>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</si>
  <si>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</si>
  <si>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</si>
  <si>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</si>
  <si>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</si>
  <si>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</si>
  <si>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</si>
  <si>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</si>
  <si>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</si>
  <si>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</si>
  <si>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</si>
  <si>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</si>
  <si>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</si>
  <si>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</si>
  <si>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</si>
  <si>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</si>
  <si>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</si>
  <si>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</si>
  <si>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</si>
  <si>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</si>
  <si>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</si>
  <si>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</si>
  <si>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</si>
  <si>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</si>
  <si>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</si>
  <si>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</si>
  <si>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</si>
  <si>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</si>
  <si>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</si>
  <si>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</si>
  <si>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</si>
  <si>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</si>
  <si>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</si>
  <si>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</si>
  <si>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</si>
  <si>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</si>
  <si>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</si>
  <si>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</si>
  <si>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</si>
  <si>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</si>
  <si>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</si>
  <si>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</si>
  <si>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</si>
  <si>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</si>
  <si>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</si>
  <si>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</si>
  <si>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</si>
  <si>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</si>
  <si>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</si>
  <si>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</si>
  <si>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</si>
  <si>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</si>
  <si>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</si>
  <si>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</si>
  <si>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</si>
  <si>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</si>
  <si>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</si>
  <si>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</si>
  <si>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</si>
  <si>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</si>
  <si>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</si>
  <si>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</si>
  <si>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</si>
  <si>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</si>
  <si>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</si>
  <si>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</si>
  <si>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</si>
  <si>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</si>
  <si>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</si>
  <si>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</si>
  <si>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</si>
  <si>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</si>
  <si>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</si>
  <si>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</si>
  <si>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</si>
  <si>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</si>
  <si>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</si>
  <si>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</si>
  <si>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</si>
  <si>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</si>
  <si>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</si>
  <si>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</si>
  <si>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</si>
  <si>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</si>
  <si>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</si>
  <si>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</si>
  <si>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</si>
  <si>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</si>
  <si>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</si>
  <si>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</si>
  <si>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</si>
  <si>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</si>
  <si>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</si>
  <si>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</si>
  <si>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</si>
  <si>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</si>
  <si>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</si>
  <si>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</si>
  <si>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</si>
  <si>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</si>
  <si>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</si>
  <si>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</si>
  <si>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</si>
  <si>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</si>
  <si>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</si>
  <si>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</si>
  <si>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</si>
  <si>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</si>
  <si>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</si>
  <si>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</si>
  <si>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</si>
  <si>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</si>
  <si>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</si>
  <si>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</si>
  <si>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</si>
  <si>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</si>
  <si>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</si>
  <si>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</si>
  <si>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</si>
  <si>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</si>
  <si>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</si>
  <si>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</si>
  <si>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</si>
  <si>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</si>
  <si>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</si>
  <si>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</si>
  <si>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</si>
  <si>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</si>
  <si>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</si>
  <si>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</si>
  <si>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</si>
  <si>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</si>
  <si>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</si>
  <si>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</si>
  <si>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</si>
  <si>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</si>
  <si>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</si>
  <si>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</si>
  <si>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</si>
  <si>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</si>
  <si>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</si>
  <si>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</si>
  <si>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</si>
  <si>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</si>
  <si>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</si>
  <si>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</si>
  <si>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</si>
  <si>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</si>
  <si>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</si>
  <si>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</si>
  <si>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</si>
  <si>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</si>
  <si>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</si>
  <si>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</si>
  <si>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</si>
  <si>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</si>
  <si>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</si>
  <si>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</si>
  <si>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</si>
  <si>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</si>
  <si>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</si>
  <si>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</si>
  <si>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</si>
  <si>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</si>
  <si>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</si>
  <si>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</si>
  <si>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</si>
  <si>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</si>
  <si>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</si>
  <si>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</si>
  <si>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</si>
  <si>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</si>
  <si>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</si>
  <si>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</si>
  <si>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</si>
  <si>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</si>
  <si>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</si>
  <si>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</si>
  <si>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</si>
  <si>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</si>
  <si>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</si>
  <si>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</si>
  <si>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</si>
  <si>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</si>
  <si>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</si>
  <si>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</si>
  <si>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</si>
  <si>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</si>
  <si>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</si>
  <si>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</si>
  <si>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</si>
  <si>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</si>
  <si>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</si>
  <si>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</si>
  <si>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</si>
  <si>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</si>
  <si>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</si>
  <si>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</si>
  <si>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</si>
  <si>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</si>
  <si>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</si>
  <si>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</si>
  <si>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</si>
  <si>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</si>
  <si>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</si>
  <si>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</si>
  <si>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</si>
  <si>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</si>
  <si>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</si>
  <si>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</si>
  <si>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</si>
  <si>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</si>
  <si>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</si>
  <si>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</si>
  <si>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</si>
  <si>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</si>
  <si>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</si>
  <si>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</si>
  <si>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</si>
  <si>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</si>
  <si>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</si>
  <si>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</si>
  <si>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</si>
  <si>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</si>
  <si>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</si>
  <si>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</si>
  <si>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</si>
  <si>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</si>
  <si>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</si>
  <si>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</si>
  <si>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</si>
  <si>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</si>
  <si>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</si>
  <si>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</si>
  <si>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</si>
  <si>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</si>
  <si>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</si>
  <si>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</si>
  <si>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</si>
  <si>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</si>
  <si>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</si>
  <si>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</si>
  <si>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</si>
  <si>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</si>
  <si>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</si>
  <si>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</si>
  <si>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</si>
  <si>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</si>
  <si>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</si>
  <si>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</si>
  <si>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</si>
  <si>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</si>
  <si>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</si>
  <si>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</si>
  <si>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</si>
  <si>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</si>
  <si>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</si>
  <si>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</si>
  <si>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</si>
  <si>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</si>
  <si>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</si>
  <si>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</si>
  <si>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</si>
  <si>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</si>
  <si>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</si>
  <si>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</si>
  <si>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</si>
  <si>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</si>
  <si>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</si>
  <si>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</si>
  <si>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</si>
  <si>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</si>
  <si>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</si>
  <si>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</si>
  <si>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</si>
  <si>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</si>
  <si>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</si>
  <si>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</si>
  <si>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</si>
  <si>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</si>
  <si>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</si>
  <si>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</si>
  <si>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</si>
  <si>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</si>
  <si>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</si>
  <si>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</si>
  <si>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</si>
  <si>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</si>
  <si>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</si>
  <si>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</si>
  <si>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</si>
  <si>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</si>
  <si>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</si>
  <si>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</si>
  <si>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</si>
  <si>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</si>
  <si>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</si>
  <si>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</si>
  <si>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</si>
  <si>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</si>
  <si>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</si>
  <si>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</si>
  <si>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</si>
  <si>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</si>
  <si>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</si>
  <si>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</si>
  <si>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</si>
  <si>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</si>
  <si>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</si>
  <si>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</si>
  <si>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</si>
  <si>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</si>
  <si>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</si>
  <si>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</si>
  <si>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</si>
  <si>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</si>
  <si>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</si>
  <si>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</si>
  <si>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</si>
  <si>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</si>
  <si>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</si>
  <si>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</si>
  <si>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</si>
  <si>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</si>
  <si>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</si>
  <si>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</si>
  <si>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</si>
  <si>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</si>
  <si>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</si>
  <si>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</si>
  <si>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</si>
  <si>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</si>
  <si>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</si>
  <si>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</si>
  <si>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</si>
  <si>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</si>
  <si>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</si>
  <si>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</si>
  <si>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</si>
  <si>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</si>
  <si>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</si>
  <si>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</si>
  <si>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</si>
  <si>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</si>
  <si>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</si>
  <si>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</si>
  <si>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</si>
  <si>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</si>
  <si>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</si>
  <si>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</si>
  <si>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</si>
  <si>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</si>
  <si>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</si>
  <si>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</si>
  <si>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</si>
  <si>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</si>
  <si>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</si>
  <si>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</si>
  <si>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</si>
  <si>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</si>
  <si>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</si>
  <si>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</si>
  <si>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</si>
  <si>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</si>
  <si>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</si>
  <si>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</si>
  <si>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</si>
  <si>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</si>
  <si>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</si>
  <si>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</si>
  <si>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</si>
  <si>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</si>
  <si>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</si>
  <si>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</si>
  <si>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</si>
  <si>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</si>
  <si>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</si>
  <si>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</si>
  <si>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</si>
  <si>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</si>
  <si>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</si>
  <si>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</si>
  <si>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</si>
  <si>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</si>
  <si>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</si>
  <si>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</si>
  <si>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</si>
  <si>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</si>
  <si>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</si>
  <si>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</si>
  <si>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</si>
  <si>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</si>
  <si>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</si>
  <si>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</si>
  <si>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</si>
  <si>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</si>
  <si>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</si>
  <si>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</si>
  <si>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</si>
  <si>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</si>
  <si>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</si>
  <si>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</si>
  <si>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</si>
  <si>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</si>
  <si>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</si>
  <si>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</si>
  <si>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</si>
  <si>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</si>
  <si>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</si>
  <si>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</si>
  <si>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</si>
  <si>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</si>
  <si>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</si>
  <si>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</si>
  <si>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</si>
  <si>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</si>
  <si>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</si>
  <si>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</si>
  <si>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</si>
  <si>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</si>
  <si>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</si>
  <si>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</si>
  <si>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</si>
  <si>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</si>
  <si>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</si>
  <si>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</si>
  <si>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</si>
  <si>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</si>
  <si>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</si>
  <si>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</si>
  <si>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</si>
  <si>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</si>
  <si>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</si>
  <si>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</si>
  <si>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</si>
  <si>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</si>
  <si>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</si>
  <si>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</si>
  <si>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</si>
  <si>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</si>
  <si>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</si>
  <si>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</si>
  <si>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</si>
  <si>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</si>
  <si>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</si>
  <si>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</si>
  <si>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</si>
  <si>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</si>
  <si>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</si>
  <si>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</si>
  <si>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</si>
  <si>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</si>
  <si>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</si>
  <si>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</si>
  <si>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</si>
  <si>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</si>
  <si>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</si>
  <si>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</si>
  <si>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</si>
  <si>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</si>
  <si>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</si>
  <si>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</si>
  <si>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</si>
  <si>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</si>
  <si>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</si>
  <si>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</si>
  <si>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</si>
  <si>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</si>
  <si>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</si>
  <si>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</si>
  <si>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</si>
  <si>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</si>
  <si>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</si>
  <si>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</si>
  <si>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</si>
  <si>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</si>
  <si>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</si>
  <si>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</si>
  <si>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</si>
  <si>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</si>
  <si>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</si>
  <si>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</si>
  <si>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</si>
  <si>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</si>
  <si>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</si>
  <si>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</si>
  <si>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</si>
  <si>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</si>
  <si>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</si>
  <si>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</si>
  <si>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</si>
  <si>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</si>
  <si>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</si>
  <si>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</si>
  <si>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</si>
  <si>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</si>
  <si>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</si>
  <si>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</si>
  <si>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</si>
  <si>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</si>
  <si>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</si>
  <si>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</si>
  <si>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</si>
  <si>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</si>
  <si>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</si>
  <si>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</si>
  <si>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</si>
  <si>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</si>
  <si>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</si>
  <si>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</si>
  <si>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</si>
  <si>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</si>
  <si>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</si>
  <si>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</si>
  <si>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</si>
  <si>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</si>
  <si>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</si>
  <si>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</si>
  <si>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</si>
  <si>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</si>
  <si>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</si>
  <si>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</si>
  <si>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</si>
  <si>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</si>
  <si>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</si>
  <si>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</si>
  <si>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</si>
  <si>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</si>
  <si>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</si>
  <si>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</si>
  <si>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</si>
  <si>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</si>
  <si>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</si>
  <si>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</si>
  <si>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</si>
  <si>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</si>
  <si>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</si>
  <si>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</si>
  <si>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</si>
  <si>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</si>
  <si>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</si>
  <si>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</si>
  <si>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</si>
  <si>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</si>
  <si>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</si>
  <si>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</si>
  <si>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</si>
  <si>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</si>
  <si>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</si>
  <si>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</si>
  <si>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</si>
  <si>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</si>
  <si>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</si>
  <si>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</si>
  <si>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</si>
  <si>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</si>
  <si>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</si>
  <si>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</si>
  <si>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</si>
  <si>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</si>
  <si>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</si>
  <si>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</si>
  <si>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</si>
  <si>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</si>
  <si>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</si>
  <si>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</si>
  <si>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</si>
  <si>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</si>
  <si>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</si>
  <si>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</si>
  <si>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</si>
  <si>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</si>
  <si>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</si>
  <si>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</si>
  <si>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</si>
  <si>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</si>
  <si>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</si>
  <si>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</si>
  <si>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</si>
  <si>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</si>
  <si>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</si>
  <si>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</si>
  <si>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</si>
  <si>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</si>
  <si>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</si>
  <si>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</si>
  <si>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</si>
  <si>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</si>
  <si>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</si>
  <si>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</si>
  <si>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</si>
  <si>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</si>
  <si>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</si>
  <si>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</si>
  <si>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</si>
  <si>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</si>
  <si>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</si>
  <si>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</si>
  <si>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</si>
  <si>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</si>
  <si>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</si>
  <si>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</si>
  <si>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</si>
  <si>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</si>
  <si>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</si>
  <si>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</si>
  <si>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</si>
  <si>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</si>
  <si>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</si>
  <si>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</si>
  <si>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</si>
  <si>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</si>
  <si>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</si>
  <si>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</si>
  <si>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</si>
  <si>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</si>
  <si>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</si>
  <si>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</si>
  <si>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</si>
  <si>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</si>
  <si>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</si>
  <si>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</si>
  <si>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</si>
  <si>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</si>
  <si>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</si>
  <si>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</si>
  <si>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</si>
  <si>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</si>
  <si>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</si>
  <si>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</si>
  <si>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</si>
  <si>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</si>
  <si>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</si>
  <si>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</si>
  <si>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</si>
  <si>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</si>
  <si>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</si>
  <si>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</si>
  <si>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</si>
  <si>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</si>
  <si>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</si>
  <si>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</si>
  <si>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</si>
  <si>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</si>
  <si>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</si>
  <si>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</si>
  <si>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</si>
  <si>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</si>
  <si>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</si>
  <si>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</si>
  <si>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</si>
  <si>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</si>
  <si>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</si>
  <si>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</si>
  <si>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</si>
  <si>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</si>
  <si>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</si>
  <si>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</si>
  <si>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</si>
  <si>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</si>
  <si>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</si>
  <si>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</si>
  <si>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</si>
  <si>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</si>
  <si>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</si>
  <si>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</si>
  <si>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</si>
  <si>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</si>
  <si>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</si>
  <si>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</si>
  <si>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</si>
  <si>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</si>
  <si>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</si>
  <si>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</si>
  <si>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</si>
  <si>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</si>
  <si>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</si>
  <si>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</si>
  <si>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</si>
  <si>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</si>
  <si>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</si>
  <si>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</si>
  <si>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</si>
  <si>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</si>
  <si>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</si>
  <si>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</si>
  <si>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</si>
  <si>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</si>
  <si>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</si>
  <si>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</si>
  <si>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</si>
  <si>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</si>
  <si>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</si>
  <si>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</si>
  <si>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</si>
  <si>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</si>
  <si>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</si>
  <si>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</si>
  <si>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</si>
  <si>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</si>
  <si>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</si>
  <si>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</si>
  <si>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</si>
  <si>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</si>
  <si>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</si>
  <si>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</si>
  <si>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</si>
  <si>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</si>
  <si>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</si>
  <si>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</si>
  <si>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</si>
  <si>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</si>
  <si>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</si>
  <si>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</si>
  <si>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</si>
  <si>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</si>
  <si>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</si>
  <si>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</si>
  <si>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</si>
  <si>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</si>
  <si>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</si>
  <si>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</si>
  <si>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</si>
  <si>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</si>
  <si>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</si>
  <si>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</si>
  <si>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</si>
  <si>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</si>
  <si>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</si>
  <si>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</si>
  <si>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</si>
  <si>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</si>
  <si>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</si>
  <si>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</si>
  <si>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</si>
  <si>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</si>
  <si>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</si>
  <si>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</si>
  <si>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</si>
  <si>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</si>
  <si>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</si>
  <si>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</si>
  <si>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</si>
  <si>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</si>
  <si>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</si>
  <si>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</si>
  <si>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</si>
  <si>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</si>
  <si>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</si>
  <si>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</si>
  <si>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</si>
  <si>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</si>
  <si>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</si>
  <si>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</si>
  <si>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</si>
  <si>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</si>
  <si>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</si>
  <si>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</si>
  <si>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</si>
  <si>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</si>
  <si>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</si>
  <si>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</si>
  <si>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</si>
  <si>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</si>
  <si>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</si>
  <si>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</si>
  <si>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</si>
  <si>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</si>
  <si>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</si>
  <si>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</si>
  <si>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</si>
  <si>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</si>
  <si>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</si>
  <si>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</si>
  <si>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</si>
  <si>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</si>
  <si>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</si>
  <si>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</si>
  <si>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</si>
  <si>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</si>
  <si>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</si>
  <si>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</si>
  <si>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</si>
  <si>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</si>
  <si>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</si>
  <si>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</si>
  <si>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</si>
  <si>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</si>
  <si>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</si>
  <si>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</si>
  <si>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</si>
  <si>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</si>
  <si>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</si>
  <si>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</si>
  <si>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</si>
  <si>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</si>
  <si>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</si>
  <si>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</si>
  <si>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</si>
  <si>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</si>
  <si>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</si>
  <si>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</si>
  <si>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</si>
  <si>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</si>
  <si>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</si>
  <si>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</si>
  <si>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</si>
  <si>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</si>
  <si>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</si>
  <si>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</si>
  <si>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</si>
  <si>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</si>
  <si>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</si>
  <si>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</si>
  <si>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</si>
  <si>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</si>
  <si>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</si>
  <si>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</si>
  <si>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</si>
  <si>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</si>
  <si>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</si>
  <si>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</si>
  <si>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</si>
  <si>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</si>
  <si>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</si>
  <si>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</si>
  <si>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</si>
  <si>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</si>
  <si>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</si>
  <si>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</si>
  <si>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</si>
  <si>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</si>
  <si>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</si>
  <si>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</si>
  <si>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</si>
  <si>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</si>
  <si>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</si>
  <si>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</si>
  <si>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</si>
  <si>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</si>
  <si>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</si>
  <si>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</si>
  <si>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</si>
  <si>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</si>
  <si>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</si>
  <si>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</si>
  <si>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</si>
  <si>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</si>
  <si>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</si>
  <si>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</si>
  <si>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</si>
  <si>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</si>
  <si>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</si>
  <si>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</si>
  <si>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</si>
  <si>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</si>
  <si>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</si>
  <si>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</si>
  <si>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</si>
  <si>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</si>
  <si>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</si>
  <si>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</si>
  <si>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</si>
  <si>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</si>
  <si>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</si>
  <si>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</si>
  <si>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</si>
  <si>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</si>
  <si>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</si>
  <si>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</si>
  <si>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</si>
  <si>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</si>
  <si>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</si>
  <si>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</si>
  <si>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</si>
  <si>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</si>
  <si>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</si>
  <si>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</si>
  <si>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</si>
  <si>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</si>
  <si>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</si>
  <si>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</si>
  <si>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</si>
  <si>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</si>
  <si>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</si>
  <si>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</si>
  <si>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</si>
  <si>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</si>
  <si>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</si>
  <si>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</si>
  <si>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</si>
  <si>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</si>
  <si>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</si>
  <si>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</si>
  <si>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</si>
  <si>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</si>
  <si>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</si>
  <si>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</si>
  <si>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</si>
  <si>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</si>
  <si>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</si>
  <si>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</si>
  <si>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</si>
  <si>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</si>
  <si>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</si>
  <si>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</si>
  <si>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</si>
  <si>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</si>
  <si>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</si>
  <si>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</si>
  <si>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</si>
  <si>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</si>
  <si>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</si>
  <si>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</si>
  <si>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</si>
  <si>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</si>
  <si>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</si>
  <si>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</si>
  <si>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</si>
  <si>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</si>
  <si>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</si>
  <si>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</si>
  <si>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</si>
  <si>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</si>
  <si>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</si>
  <si>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</si>
  <si>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</si>
  <si>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</si>
  <si>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</si>
  <si>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</si>
  <si>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</si>
  <si>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</si>
  <si>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</si>
  <si>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</si>
  <si>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</si>
  <si>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</si>
  <si>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</si>
  <si>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</si>
  <si>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</si>
  <si>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</si>
  <si>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</si>
  <si>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</si>
  <si>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</si>
  <si>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</si>
  <si>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</si>
  <si>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</si>
  <si>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</si>
  <si>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</si>
  <si>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</si>
  <si>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</si>
  <si>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</si>
  <si>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</si>
  <si>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</si>
  <si>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</si>
  <si>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</si>
  <si>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</si>
  <si>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</si>
  <si>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</si>
  <si>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</si>
  <si>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</si>
  <si>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</si>
  <si>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</si>
  <si>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</si>
  <si>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</si>
  <si>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</si>
  <si>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</si>
  <si>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</si>
  <si>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</si>
  <si>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</si>
  <si>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</si>
  <si>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</si>
  <si>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</si>
  <si>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</si>
  <si>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</si>
  <si>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</si>
  <si>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</si>
  <si>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</si>
  <si>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</si>
  <si>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</si>
  <si>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</si>
  <si>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</si>
  <si>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</si>
  <si>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</si>
  <si>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</si>
  <si>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</si>
  <si>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</si>
  <si>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</si>
  <si>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</si>
  <si>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</si>
  <si>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</si>
  <si>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</si>
  <si>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</si>
  <si>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</si>
  <si>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</si>
  <si>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</si>
  <si>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</si>
  <si>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</si>
  <si>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</si>
  <si>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</si>
  <si>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</si>
  <si>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</si>
  <si>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</si>
  <si>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</si>
  <si>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</si>
  <si>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</si>
  <si>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</si>
  <si>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</si>
  <si>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</si>
  <si>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</si>
  <si>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</si>
  <si>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</si>
  <si>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</si>
  <si>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</si>
  <si>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</si>
  <si>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</si>
  <si>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</si>
  <si>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</si>
  <si>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</si>
  <si>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</si>
  <si>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</si>
  <si>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</si>
  <si>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</si>
  <si>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</si>
  <si>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</si>
  <si>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</si>
  <si>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</si>
  <si>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</si>
  <si>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</si>
  <si>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</si>
  <si>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</si>
  <si>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</si>
  <si>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</si>
  <si>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</si>
  <si>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</si>
  <si>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</si>
  <si>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</si>
  <si>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</si>
  <si>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</si>
  <si>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</si>
  <si>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</si>
  <si>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</si>
  <si>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</si>
  <si>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</si>
  <si>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</si>
  <si>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</si>
  <si>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</si>
  <si>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</si>
  <si>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</si>
  <si>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</si>
  <si>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</si>
  <si>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</si>
  <si>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</si>
  <si>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</si>
  <si>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</si>
  <si>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</si>
  <si>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</si>
  <si>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</si>
  <si>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</si>
  <si>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</si>
  <si>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</si>
  <si>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</si>
  <si>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</si>
  <si>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</si>
  <si>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</si>
  <si>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</si>
  <si>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</si>
  <si>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</si>
  <si>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</si>
  <si>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</si>
  <si>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</si>
  <si>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</si>
  <si>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</si>
  <si>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</si>
  <si>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</si>
  <si>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</si>
  <si>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</si>
  <si>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</si>
  <si>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</si>
  <si>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</si>
  <si>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</si>
  <si>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</si>
  <si>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</si>
  <si>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</si>
  <si>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</si>
  <si>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</si>
  <si>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</si>
  <si>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</si>
  <si>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</si>
  <si>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</si>
  <si>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</si>
  <si>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</si>
  <si>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</si>
  <si>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</si>
  <si>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</si>
  <si>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</si>
  <si>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</si>
  <si>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</si>
  <si>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</si>
  <si>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</si>
  <si>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</si>
  <si>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</si>
  <si>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</si>
  <si>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</si>
  <si>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</si>
  <si>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</si>
  <si>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</si>
  <si>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</si>
  <si>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</si>
  <si>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</si>
  <si>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</si>
  <si>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</si>
  <si>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</si>
  <si>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</si>
  <si>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</si>
  <si>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</si>
  <si>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</si>
  <si>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</si>
  <si>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</si>
  <si>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</si>
  <si>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</si>
  <si>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</si>
  <si>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</si>
  <si>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</si>
  <si>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</si>
  <si>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</si>
  <si>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</si>
  <si>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</si>
  <si>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</si>
  <si>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</si>
  <si>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</si>
  <si>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</si>
  <si>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</si>
  <si>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</si>
  <si>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</si>
  <si>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</si>
  <si>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</si>
  <si>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</si>
  <si>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</si>
  <si>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</si>
  <si>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</si>
  <si>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</si>
  <si>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</si>
  <si>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</si>
  <si>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</si>
  <si>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</si>
  <si>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</si>
  <si>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</si>
  <si>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</si>
  <si>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</si>
  <si>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</si>
  <si>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</si>
  <si>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</si>
  <si>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</si>
  <si>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</si>
  <si>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</si>
  <si>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</si>
  <si>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</si>
  <si>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</si>
  <si>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</si>
  <si>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</si>
  <si>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</si>
  <si>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</si>
  <si>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</si>
  <si>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</si>
  <si>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</si>
  <si>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</si>
  <si>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</si>
  <si>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</si>
  <si>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</si>
  <si>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</si>
  <si>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</si>
  <si>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</si>
  <si>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</si>
  <si>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</si>
  <si>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</si>
  <si>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</si>
  <si>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</si>
  <si>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</si>
  <si>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</si>
  <si>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</si>
  <si>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</si>
  <si>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</si>
  <si>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</si>
  <si>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</si>
  <si>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</si>
  <si>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</si>
  <si>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</si>
  <si>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</si>
  <si>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</si>
  <si>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</si>
  <si>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</si>
  <si>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</si>
  <si>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</si>
  <si>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</si>
  <si>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</si>
  <si>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</si>
  <si>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</si>
  <si>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</si>
  <si>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</si>
  <si>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</si>
  <si>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</si>
  <si>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</si>
  <si>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</si>
  <si>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</si>
  <si>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</si>
  <si>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</si>
  <si>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</si>
  <si>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</si>
  <si>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</si>
  <si>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</si>
  <si>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</si>
  <si>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</si>
  <si>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</si>
  <si>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</si>
  <si>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</si>
  <si>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</si>
  <si>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</si>
  <si>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</si>
  <si>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</si>
  <si>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</si>
  <si>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</si>
  <si>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</si>
  <si>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</si>
  <si>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</si>
  <si>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</si>
  <si>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</si>
  <si>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</si>
  <si>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</si>
  <si>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</si>
  <si>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</si>
  <si>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</si>
  <si>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</si>
  <si>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</si>
  <si>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</si>
  <si>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</si>
  <si>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</si>
  <si>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</si>
  <si>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</si>
  <si>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</si>
  <si>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</si>
  <si>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</si>
  <si>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</si>
  <si>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</si>
  <si>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</si>
  <si>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</si>
  <si>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</si>
  <si>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</si>
  <si>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</si>
  <si>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</si>
  <si>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</si>
  <si>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</si>
  <si>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</si>
  <si>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</si>
  <si>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</si>
  <si>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</si>
  <si>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</si>
  <si>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</si>
  <si>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</si>
  <si>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</si>
  <si>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</si>
  <si>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</si>
  <si>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</si>
  <si>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</si>
  <si>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</si>
  <si>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</si>
  <si>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</si>
  <si>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</si>
  <si>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</si>
  <si>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</si>
  <si>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</si>
  <si>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</si>
  <si>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</si>
  <si>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</si>
  <si>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</si>
  <si>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</si>
  <si>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</si>
  <si>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</si>
  <si>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</si>
  <si>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</si>
  <si>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</si>
  <si>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</si>
  <si>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</si>
  <si>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</si>
  <si>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</si>
  <si>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</si>
  <si>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</si>
  <si>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</si>
  <si>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</si>
  <si>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</si>
  <si>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</si>
  <si>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</si>
  <si>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</si>
  <si>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</si>
  <si>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</si>
  <si>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</si>
  <si>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</si>
  <si>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</si>
  <si>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</si>
  <si>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</si>
  <si>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</si>
  <si>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</si>
  <si>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</si>
  <si>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</si>
  <si>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</si>
  <si>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</si>
  <si>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</si>
  <si>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</si>
  <si>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</si>
  <si>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</si>
  <si>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</si>
  <si>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</si>
  <si>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</si>
  <si>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</si>
  <si>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</si>
  <si>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</si>
  <si>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</si>
  <si>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</si>
  <si>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</si>
  <si>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</si>
  <si>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</si>
  <si>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</si>
  <si>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</si>
  <si>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</si>
  <si>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</si>
  <si>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</si>
  <si>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</si>
  <si>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</si>
  <si>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</si>
  <si>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</si>
  <si>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</si>
  <si>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</si>
  <si>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</si>
  <si>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</si>
  <si>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</si>
  <si>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</si>
  <si>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</si>
  <si>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</si>
  <si>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</si>
  <si>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</si>
  <si>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</si>
  <si>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</si>
  <si>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</si>
  <si>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</si>
  <si>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</si>
  <si>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</si>
  <si>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</si>
  <si>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</si>
  <si>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</si>
  <si>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</si>
  <si>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</si>
  <si>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</si>
  <si>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</si>
  <si>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</si>
  <si>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</si>
  <si>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</si>
  <si>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</si>
  <si>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</si>
  <si>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</si>
  <si>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</si>
  <si>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</si>
  <si>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</si>
  <si>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</si>
  <si>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</si>
  <si>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</si>
  <si>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</si>
  <si>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</si>
  <si>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</si>
  <si>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</si>
  <si>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</si>
  <si>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</si>
  <si>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</si>
  <si>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</si>
  <si>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</si>
  <si>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</si>
  <si>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</si>
  <si>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</si>
  <si>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</si>
  <si>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</si>
  <si>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</si>
  <si>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</si>
  <si>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</si>
  <si>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</si>
  <si>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</si>
  <si>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</si>
  <si>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</si>
  <si>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</si>
  <si>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</si>
  <si>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</si>
  <si>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</si>
  <si>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</si>
  <si>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</si>
  <si>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</si>
  <si>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</si>
  <si>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</si>
  <si>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</si>
  <si>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</si>
  <si>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</si>
  <si>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</si>
  <si>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</si>
  <si>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</si>
  <si>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</si>
  <si>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</si>
  <si>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</si>
  <si>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</si>
  <si>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</si>
  <si>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</si>
  <si>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</si>
  <si>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</si>
  <si>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</si>
  <si>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</si>
  <si>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</si>
  <si>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</si>
  <si>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</si>
  <si>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</si>
  <si>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</si>
  <si>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</si>
  <si>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</si>
  <si>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</si>
  <si>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</si>
  <si>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</si>
  <si>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</si>
  <si>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</si>
  <si>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</si>
  <si>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</si>
  <si>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</si>
  <si>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</si>
  <si>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</si>
  <si>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</si>
  <si>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</si>
  <si>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</si>
  <si>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</si>
  <si>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</si>
  <si>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</si>
  <si>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</si>
  <si>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</si>
  <si>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</si>
  <si>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</si>
  <si>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</si>
  <si>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</si>
  <si>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</si>
  <si>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</si>
  <si>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</si>
  <si>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</si>
  <si>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</si>
  <si>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</si>
  <si>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</si>
  <si>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</si>
  <si>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</si>
  <si>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</si>
  <si>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</si>
  <si>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</si>
  <si>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</si>
  <si>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</si>
  <si>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</si>
  <si>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</si>
  <si>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</si>
  <si>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</si>
  <si>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</si>
  <si>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</si>
  <si>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</si>
  <si>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</si>
  <si>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</si>
  <si>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</si>
  <si>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</si>
  <si>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</si>
  <si>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</si>
  <si>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</si>
  <si>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</si>
  <si>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</si>
  <si>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</si>
  <si>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</si>
  <si>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</si>
  <si>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</si>
  <si>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</si>
  <si>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</si>
  <si>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</si>
  <si>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</si>
  <si>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</si>
  <si>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</si>
  <si>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</si>
  <si>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</si>
  <si>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</si>
  <si>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</si>
  <si>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</si>
  <si>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</si>
  <si>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</si>
  <si>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</si>
  <si>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</si>
  <si>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</si>
  <si>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</si>
  <si>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</si>
  <si>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</si>
  <si>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</si>
  <si>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</si>
  <si>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</si>
  <si>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</si>
  <si>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</si>
  <si>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</si>
  <si>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</si>
  <si>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</si>
  <si>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</si>
  <si>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</si>
  <si>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</si>
  <si>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</si>
  <si>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</si>
  <si>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</si>
  <si>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</si>
  <si>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</si>
  <si>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</si>
  <si>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</si>
  <si>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</si>
  <si>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</si>
  <si>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</si>
  <si>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</si>
  <si>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</si>
  <si>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</si>
  <si>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</si>
  <si>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</si>
  <si>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</si>
  <si>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</si>
  <si>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</si>
  <si>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</si>
  <si>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</si>
  <si>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</si>
  <si>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</si>
  <si>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</si>
  <si>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</si>
  <si>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</si>
  <si>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</si>
  <si>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</si>
  <si>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</si>
  <si>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</si>
  <si>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</si>
  <si>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</si>
  <si>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</si>
  <si>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</si>
  <si>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</si>
  <si>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</si>
  <si>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</si>
  <si>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</si>
  <si>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</si>
  <si>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</si>
  <si>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</si>
  <si>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</si>
  <si>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</si>
  <si>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</si>
  <si>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</si>
  <si>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</si>
  <si>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</si>
  <si>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</si>
  <si>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</si>
  <si>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</si>
  <si>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</si>
  <si>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</si>
  <si>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</si>
  <si>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</si>
  <si>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</si>
  <si>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</si>
  <si>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</si>
  <si>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</si>
  <si>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</si>
  <si>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</si>
  <si>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</si>
  <si>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</si>
  <si>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</si>
  <si>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</si>
  <si>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</si>
  <si>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</si>
  <si>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</si>
  <si>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</si>
  <si>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</si>
  <si>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</si>
  <si>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</si>
  <si>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</si>
  <si>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</si>
  <si>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</si>
  <si>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</si>
  <si>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</si>
  <si>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</si>
  <si>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</si>
  <si>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</si>
  <si>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</si>
  <si>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</si>
  <si>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</si>
  <si>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</si>
  <si>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</si>
  <si>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</si>
  <si>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</si>
  <si>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</si>
  <si>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</si>
  <si>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</si>
  <si>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</si>
  <si>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</si>
  <si>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</si>
  <si>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</si>
  <si>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</si>
  <si>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</si>
  <si>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</si>
  <si>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</si>
  <si>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</si>
  <si>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</si>
  <si>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</si>
  <si>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</si>
  <si>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</si>
  <si>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</si>
  <si>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</si>
  <si>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</si>
  <si>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</si>
  <si>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</si>
  <si>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</si>
  <si>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</si>
  <si>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</si>
  <si>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</si>
  <si>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</si>
  <si>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</si>
  <si>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</si>
  <si>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</si>
  <si>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</si>
  <si>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</si>
  <si>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</si>
  <si>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</si>
  <si>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</si>
  <si>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</si>
  <si>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</si>
  <si>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</si>
  <si>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</si>
  <si>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</si>
  <si>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</si>
  <si>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</si>
  <si>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</si>
  <si>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</si>
  <si>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</si>
  <si>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</si>
  <si>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</si>
  <si>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</si>
  <si>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</si>
  <si>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</si>
  <si>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</si>
  <si>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</si>
  <si>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</si>
  <si>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</si>
  <si>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</si>
  <si>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</si>
  <si>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</si>
  <si>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</si>
  <si>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</si>
  <si>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</si>
  <si>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</si>
  <si>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</si>
  <si>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</si>
  <si>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</si>
  <si>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</si>
  <si>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</si>
  <si>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</si>
  <si>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</si>
  <si>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</si>
  <si>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</si>
  <si>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</si>
  <si>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</si>
  <si>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</si>
  <si>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</si>
  <si>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</si>
  <si>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</si>
  <si>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</si>
  <si>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</si>
  <si>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</si>
  <si>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</si>
  <si>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</si>
  <si>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</si>
  <si>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</si>
  <si>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</si>
  <si>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</si>
  <si>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</si>
  <si>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</si>
  <si>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</si>
  <si>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</si>
  <si>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</si>
  <si>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</si>
  <si>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</si>
  <si>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</si>
  <si>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</si>
  <si>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</si>
  <si>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</si>
  <si>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</si>
  <si>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</si>
  <si>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</si>
  <si>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</si>
  <si>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</si>
  <si>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</si>
  <si>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</si>
  <si>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</si>
  <si>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</si>
  <si>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</si>
  <si>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</si>
  <si>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</si>
  <si>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</si>
  <si>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</si>
  <si>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</si>
  <si>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</si>
  <si>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</si>
  <si>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</si>
  <si>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</si>
  <si>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</si>
  <si>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</si>
  <si>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</si>
  <si>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</si>
  <si>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</si>
  <si>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</si>
  <si>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</si>
  <si>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</si>
  <si>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</si>
  <si>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</si>
  <si>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</si>
  <si>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</si>
  <si>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</si>
  <si>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</si>
  <si>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</si>
  <si>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</si>
  <si>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</si>
  <si>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</si>
  <si>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</si>
  <si>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</si>
  <si>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</si>
  <si>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</si>
  <si>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</si>
  <si>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</si>
  <si>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</si>
  <si>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</si>
  <si>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</si>
  <si>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</si>
  <si>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</si>
  <si>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</si>
  <si>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</si>
  <si>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</si>
  <si>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</si>
  <si>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</si>
  <si>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</si>
  <si>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</si>
  <si>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</si>
  <si>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</si>
  <si>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</si>
  <si>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</si>
  <si>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</si>
  <si>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</si>
  <si>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</si>
  <si>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</si>
  <si>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</si>
  <si>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</si>
  <si>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</si>
  <si>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</si>
  <si>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</si>
  <si>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</si>
  <si>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</si>
  <si>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</si>
  <si>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</si>
  <si>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</si>
  <si>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</si>
  <si>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</si>
  <si>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</si>
  <si>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</si>
  <si>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</si>
  <si>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</si>
  <si>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</si>
  <si>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</si>
  <si>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</si>
  <si>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</si>
  <si>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</si>
  <si>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</si>
  <si>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</si>
  <si>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</si>
  <si>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</si>
  <si>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</si>
  <si>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</si>
  <si>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</si>
  <si>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</si>
  <si>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</si>
  <si>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</si>
  <si>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</si>
  <si>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</si>
  <si>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</si>
  <si>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</si>
  <si>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</si>
  <si>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</si>
  <si>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</si>
  <si>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</si>
  <si>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</si>
  <si>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</si>
  <si>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</si>
  <si>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</si>
  <si>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</si>
  <si>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</si>
  <si>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</si>
  <si>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</si>
  <si>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</si>
  <si>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</si>
  <si>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</si>
  <si>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</si>
  <si>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</si>
  <si>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</si>
  <si>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</si>
  <si>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</si>
  <si>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</si>
  <si>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</si>
  <si>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</si>
  <si>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</si>
  <si>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</si>
  <si>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</si>
  <si>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</si>
  <si>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</si>
  <si>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</si>
  <si>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</si>
  <si>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</si>
  <si>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</si>
  <si>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</si>
  <si>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</si>
  <si>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</si>
  <si>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</si>
  <si>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</si>
  <si>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</si>
  <si>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</si>
  <si>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</si>
  <si>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</si>
  <si>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</si>
  <si>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</si>
  <si>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</si>
  <si>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</si>
  <si>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</si>
  <si>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</si>
  <si>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</si>
  <si>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</si>
  <si>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</si>
  <si>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</si>
  <si>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</si>
  <si>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</si>
  <si>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</si>
  <si>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</si>
  <si>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</si>
  <si>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</si>
  <si>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</si>
  <si>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</si>
  <si>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</si>
  <si>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</si>
  <si>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</si>
  <si>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</si>
  <si>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</si>
  <si>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</si>
  <si>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</si>
  <si>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</si>
  <si>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</si>
  <si>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</si>
  <si>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</si>
  <si>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</si>
  <si>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</si>
  <si>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</si>
  <si>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</si>
  <si>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</si>
  <si>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</si>
  <si>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</si>
  <si>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</si>
  <si>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</si>
  <si>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</si>
  <si>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</si>
  <si>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</si>
  <si>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</si>
  <si>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</si>
  <si>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</si>
  <si>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</si>
  <si>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</si>
  <si>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</si>
  <si>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</si>
  <si>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</si>
  <si>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</si>
  <si>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</si>
  <si>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</si>
  <si>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</si>
  <si>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</si>
  <si>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</si>
  <si>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</si>
  <si>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</si>
  <si>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</si>
  <si>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</si>
  <si>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</si>
  <si>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</si>
  <si>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</si>
  <si>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</si>
  <si>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</si>
  <si>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</si>
  <si>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</si>
  <si>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</si>
  <si>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</si>
  <si>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</si>
  <si>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</si>
  <si>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</si>
  <si>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</si>
  <si>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</si>
  <si>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</si>
  <si>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</si>
  <si>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</si>
  <si>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</si>
  <si>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</si>
  <si>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</si>
  <si>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</si>
  <si>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</si>
  <si>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</si>
  <si>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</si>
  <si>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</si>
  <si>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</si>
  <si>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</si>
  <si>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</si>
  <si>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</si>
  <si>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</si>
  <si>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</si>
  <si>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</si>
  <si>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</si>
  <si>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</si>
  <si>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</si>
  <si>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</si>
  <si>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</si>
  <si>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</si>
  <si>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</si>
  <si>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</si>
  <si>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</si>
  <si>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</si>
  <si>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</si>
  <si>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</si>
  <si>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</si>
  <si>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</si>
  <si>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</si>
  <si>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</si>
  <si>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</si>
  <si>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</si>
  <si>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</si>
  <si>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</si>
  <si>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</si>
  <si>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</si>
  <si>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</si>
  <si>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</si>
  <si>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</si>
  <si>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</si>
  <si>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</si>
  <si>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</si>
  <si>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</si>
  <si>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</si>
  <si>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</si>
  <si>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</si>
  <si>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</si>
  <si>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</si>
  <si>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</si>
  <si>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</si>
  <si>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</si>
  <si>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</si>
  <si>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</si>
  <si>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</si>
  <si>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</si>
  <si>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</si>
  <si>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</si>
  <si>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</si>
  <si>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</si>
  <si>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</si>
  <si>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</si>
  <si>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</si>
  <si>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</si>
  <si>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</si>
  <si>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</si>
  <si>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</si>
  <si>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</si>
  <si>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</si>
  <si>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</si>
  <si>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</si>
  <si>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</si>
  <si>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</si>
  <si>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</si>
  <si>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</si>
  <si>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</si>
  <si>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</si>
  <si>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</si>
  <si>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</si>
  <si>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</si>
  <si>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</si>
  <si>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</si>
  <si>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</si>
  <si>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</si>
  <si>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</si>
  <si>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</si>
  <si>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</si>
  <si>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</si>
  <si>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</si>
  <si>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</si>
  <si>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</si>
  <si>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</si>
  <si>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</si>
  <si>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</si>
  <si>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</si>
  <si>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</si>
  <si>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</si>
  <si>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</si>
  <si>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</si>
  <si>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</si>
  <si>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</si>
  <si>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</si>
  <si>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</si>
  <si>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</si>
  <si>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</si>
  <si>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</si>
  <si>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</si>
  <si>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</si>
  <si>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</si>
  <si>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</si>
  <si>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</si>
  <si>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</si>
  <si>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</si>
  <si>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</si>
  <si>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</si>
  <si>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</si>
  <si>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</si>
  <si>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</si>
  <si>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</si>
  <si>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</si>
  <si>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</si>
  <si>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</si>
  <si>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</si>
  <si>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</si>
  <si>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</si>
  <si>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</si>
  <si>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</si>
  <si>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</si>
  <si>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</si>
  <si>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</si>
  <si>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</si>
  <si>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</si>
  <si>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</si>
  <si>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</si>
  <si>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</si>
  <si>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</si>
  <si>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</si>
  <si>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</si>
  <si>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</si>
  <si>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</si>
  <si>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</si>
  <si>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</si>
  <si>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</si>
  <si>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</si>
  <si>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</si>
  <si>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</si>
  <si>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</si>
  <si>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</si>
  <si>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</si>
  <si>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</si>
  <si>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</si>
  <si>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</si>
  <si>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</si>
  <si>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</si>
  <si>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</si>
  <si>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</si>
  <si>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</si>
  <si>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</si>
  <si>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</si>
  <si>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</si>
  <si>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</si>
  <si>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</si>
  <si>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</si>
  <si>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</si>
  <si>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</si>
  <si>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</si>
  <si>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</si>
  <si>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</si>
  <si>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</si>
  <si>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</si>
  <si>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</si>
  <si>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</si>
  <si>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</si>
  <si>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</si>
  <si>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</si>
  <si>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</si>
  <si>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</si>
  <si>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</si>
  <si>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</si>
  <si>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</si>
  <si>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</si>
  <si>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</si>
  <si>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</si>
  <si>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</si>
  <si>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</si>
  <si>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</si>
  <si>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</si>
  <si>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</si>
  <si>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</si>
  <si>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</si>
  <si>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</si>
  <si>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</si>
  <si>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</si>
  <si>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</si>
  <si>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</si>
  <si>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</si>
  <si>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</si>
  <si>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</si>
  <si>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</si>
  <si>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</si>
  <si>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</si>
  <si>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</si>
  <si>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</si>
  <si>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</si>
  <si>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</si>
  <si>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</si>
  <si>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</si>
  <si>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</si>
  <si>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</si>
  <si>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</si>
  <si>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</si>
  <si>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</si>
  <si>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</si>
  <si>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</si>
  <si>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</si>
  <si>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</si>
  <si>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</si>
  <si>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</si>
  <si>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</si>
  <si>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</si>
  <si>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</si>
  <si>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</si>
  <si>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</si>
  <si>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</si>
  <si>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</si>
  <si>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</si>
  <si>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</si>
  <si>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</si>
  <si>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</si>
  <si>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</si>
  <si>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</si>
  <si>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</si>
  <si>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</si>
  <si>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</si>
  <si>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</si>
  <si>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</si>
  <si>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</si>
  <si>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</si>
  <si>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</si>
  <si>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</si>
  <si>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</si>
  <si>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</si>
  <si>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</si>
  <si>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</si>
  <si>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</si>
  <si>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</si>
  <si>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</si>
  <si>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</si>
  <si>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</si>
  <si>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</si>
  <si>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</si>
  <si>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</si>
  <si>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</si>
  <si>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</si>
  <si>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</si>
  <si>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</si>
  <si>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</si>
  <si>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</si>
  <si>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</si>
  <si>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</si>
  <si>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</si>
  <si>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</si>
  <si>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</si>
  <si>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</si>
  <si>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</si>
  <si>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</si>
  <si>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</si>
  <si>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</si>
  <si>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</si>
  <si>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</si>
  <si>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</si>
  <si>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</si>
  <si>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</si>
  <si>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</si>
  <si>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</si>
  <si>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</si>
  <si>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</si>
  <si>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</si>
  <si>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</si>
  <si>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</si>
  <si>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</si>
  <si>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</si>
  <si>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</si>
  <si>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</si>
  <si>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</si>
  <si>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</si>
  <si>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</si>
  <si>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</si>
  <si>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</si>
  <si>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</si>
  <si>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</si>
  <si>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</si>
  <si>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</si>
  <si>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</si>
  <si>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</si>
  <si>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</si>
  <si>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</si>
  <si>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</si>
  <si>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</si>
  <si>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</si>
  <si>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</si>
  <si>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</si>
  <si>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</si>
  <si>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</si>
  <si>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</si>
  <si>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</si>
  <si>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</si>
  <si>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</si>
  <si>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</si>
  <si>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</si>
  <si>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</si>
  <si>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</si>
  <si>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</si>
  <si>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</si>
  <si>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</si>
  <si>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</si>
  <si>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</si>
  <si>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</si>
  <si>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</si>
  <si>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</si>
  <si>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</si>
  <si>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</si>
  <si>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</si>
  <si>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</si>
  <si>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</si>
  <si>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</si>
  <si>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</si>
  <si>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</si>
  <si>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</si>
  <si>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</si>
  <si>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</si>
  <si>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</si>
  <si>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</si>
  <si>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</si>
  <si>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</si>
  <si>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</si>
  <si>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</si>
  <si>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</si>
  <si>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</si>
  <si>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</si>
  <si>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</si>
  <si>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</si>
  <si>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</si>
  <si>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</si>
  <si>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</si>
  <si>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</si>
  <si>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</si>
  <si>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</si>
  <si>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</si>
  <si>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</si>
  <si>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</si>
  <si>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</si>
  <si>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</si>
  <si>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</si>
  <si>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</si>
  <si>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</si>
  <si>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</si>
  <si>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</si>
  <si>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</si>
  <si>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</si>
  <si>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</si>
  <si>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</si>
  <si>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</si>
  <si>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</si>
  <si>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</si>
  <si>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</si>
  <si>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</si>
  <si>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</si>
  <si>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</si>
  <si>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</si>
  <si>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</si>
  <si>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</si>
  <si>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</si>
  <si>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</si>
  <si>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</si>
  <si>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</si>
  <si>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</si>
  <si>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</si>
  <si>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</si>
  <si>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</si>
  <si>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</si>
  <si>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</si>
  <si>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</si>
  <si>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</si>
  <si>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</si>
  <si>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</si>
  <si>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</si>
  <si>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</si>
  <si>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</si>
  <si>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</si>
  <si>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</si>
  <si>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</si>
  <si>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</si>
  <si>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</si>
  <si>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</si>
  <si>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</si>
  <si>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</si>
  <si>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</si>
  <si>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</si>
  <si>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</si>
  <si>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</si>
  <si>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</si>
  <si>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</si>
  <si>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</si>
  <si>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</si>
  <si>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</si>
  <si>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</si>
  <si>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</si>
  <si>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</si>
  <si>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</si>
  <si>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</si>
  <si>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</si>
  <si>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</si>
  <si>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</si>
  <si>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</si>
  <si>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</si>
  <si>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</si>
  <si>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</si>
  <si>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</si>
  <si>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</si>
  <si>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</si>
  <si>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</si>
  <si>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</si>
  <si>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</si>
  <si>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</si>
  <si>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</si>
  <si>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</si>
  <si>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</si>
  <si>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</si>
  <si>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</si>
  <si>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</si>
  <si>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</si>
  <si>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</si>
  <si>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</si>
  <si>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</si>
  <si>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</si>
  <si>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</si>
  <si>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</si>
  <si>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</si>
  <si>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</si>
  <si>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</si>
  <si>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</si>
  <si>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</si>
  <si>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</si>
  <si>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</si>
  <si>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</si>
  <si>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</si>
  <si>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</si>
  <si>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</si>
  <si>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</si>
  <si>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</si>
  <si>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</si>
  <si>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</si>
  <si>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</si>
  <si>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</si>
  <si>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</si>
  <si>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</si>
  <si>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</si>
  <si>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</si>
  <si>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</si>
  <si>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</si>
  <si>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</si>
  <si>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</si>
  <si>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</si>
  <si>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</si>
  <si>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</si>
  <si>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</si>
  <si>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</si>
  <si>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</si>
  <si>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</si>
  <si>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</si>
  <si>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</si>
  <si>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</si>
  <si>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</si>
  <si>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</si>
  <si>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</si>
  <si>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</si>
  <si>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</si>
  <si>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</si>
  <si>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</si>
  <si>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</si>
  <si>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</si>
  <si>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</si>
  <si>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</si>
  <si>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</si>
  <si>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</si>
  <si>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</si>
  <si>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</si>
  <si>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</si>
  <si>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</si>
  <si>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</si>
  <si>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</si>
  <si>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</si>
  <si>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</si>
  <si>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</si>
  <si>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</si>
  <si>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</si>
  <si>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</si>
  <si>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</si>
  <si>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</si>
  <si>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</si>
  <si>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</si>
  <si>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</si>
  <si>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</si>
  <si>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</si>
  <si>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</si>
  <si>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</si>
  <si>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</si>
  <si>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</si>
  <si>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</si>
  <si>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</si>
  <si>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</si>
  <si>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</si>
  <si>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</si>
  <si>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</si>
  <si>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</si>
  <si>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</si>
  <si>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</si>
  <si>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</si>
  <si>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</si>
  <si>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</si>
  <si>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</si>
  <si>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</si>
  <si>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</si>
  <si>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</si>
  <si>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</si>
  <si>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</si>
  <si>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</si>
  <si>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</si>
  <si>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</si>
  <si>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</si>
  <si>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</si>
  <si>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</si>
  <si>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</si>
  <si>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</si>
  <si>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</si>
  <si>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</si>
  <si>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</si>
  <si>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</si>
  <si>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</si>
  <si>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</si>
  <si>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</si>
  <si>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</si>
  <si>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</si>
  <si>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</si>
  <si>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</si>
  <si>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</si>
  <si>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</si>
  <si>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</si>
  <si>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</si>
  <si>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</si>
  <si>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</si>
  <si>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</si>
  <si>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</si>
  <si>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</si>
  <si>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</si>
  <si>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</si>
  <si>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</si>
  <si>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</si>
  <si>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</si>
  <si>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</si>
  <si>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</si>
  <si>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</si>
  <si>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</si>
  <si>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</si>
  <si>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</si>
  <si>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</si>
  <si>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</si>
  <si>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</si>
  <si>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</si>
  <si>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</si>
  <si>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</si>
  <si>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</si>
  <si>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</si>
  <si>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</si>
  <si>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</si>
  <si>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</si>
  <si>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</si>
  <si>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</si>
  <si>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</si>
  <si>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</si>
  <si>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</si>
  <si>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</si>
  <si>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</si>
  <si>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</si>
  <si>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</si>
  <si>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</si>
  <si>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</si>
  <si>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</si>
  <si>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</si>
  <si>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</si>
  <si>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</si>
  <si>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</si>
  <si>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</si>
  <si>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</si>
  <si>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</si>
  <si>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</si>
  <si>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</si>
  <si>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</si>
  <si>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</si>
  <si>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</si>
  <si>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</si>
  <si>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</si>
  <si>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</si>
  <si>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</si>
  <si>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</si>
  <si>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</si>
  <si>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</si>
  <si>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</si>
  <si>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</si>
  <si>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</si>
  <si>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</si>
  <si>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</si>
  <si>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</si>
  <si>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</si>
  <si>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</si>
  <si>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</si>
  <si>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</si>
  <si>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</si>
  <si>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</si>
  <si>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</si>
  <si>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</si>
  <si>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</si>
  <si>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</si>
  <si>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</si>
  <si>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</si>
  <si>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</si>
  <si>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</si>
  <si>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</si>
  <si>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</si>
  <si>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</si>
  <si>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</si>
  <si>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</si>
  <si>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</si>
  <si>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</si>
  <si>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</si>
  <si>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</si>
  <si>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</si>
  <si>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</si>
  <si>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</si>
  <si>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</si>
  <si>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</si>
  <si>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</si>
  <si>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</si>
  <si>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</si>
  <si>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</si>
  <si>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</si>
  <si>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</si>
  <si>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</si>
  <si>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</si>
  <si>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</si>
  <si>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</si>
  <si>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</si>
  <si>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</si>
  <si>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</si>
  <si>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</si>
  <si>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</si>
  <si>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</si>
  <si>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</si>
  <si>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</si>
  <si>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</si>
  <si>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</si>
  <si>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</si>
  <si>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</si>
  <si>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</si>
  <si>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</si>
  <si>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</si>
  <si>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</si>
  <si>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</si>
  <si>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</si>
  <si>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</si>
  <si>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</si>
  <si>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</si>
  <si>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</si>
  <si>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</si>
  <si>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</si>
  <si>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</si>
  <si>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</si>
  <si>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</si>
  <si>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</si>
  <si>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</si>
  <si>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</si>
  <si>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</si>
  <si>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</si>
  <si>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</si>
  <si>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</si>
  <si>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</si>
  <si>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</si>
  <si>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</si>
  <si>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</si>
  <si>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</si>
  <si>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</si>
  <si>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</si>
  <si>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</si>
  <si>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</si>
  <si>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</si>
  <si>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</si>
  <si>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</si>
  <si>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</si>
  <si>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</si>
  <si>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</si>
  <si>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</si>
  <si>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</si>
  <si>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</si>
  <si>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</si>
  <si>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</si>
  <si>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</si>
  <si>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</si>
  <si>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</si>
  <si>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</si>
  <si>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</si>
  <si>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</si>
  <si>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</si>
  <si>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</si>
  <si>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</si>
  <si>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</si>
  <si>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</si>
  <si>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</si>
  <si>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</si>
  <si>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</si>
  <si>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</si>
  <si>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</si>
  <si>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</si>
  <si>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</si>
  <si>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</si>
  <si>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</si>
  <si>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</si>
  <si>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</si>
  <si>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</si>
  <si>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</si>
  <si>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</si>
  <si>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</si>
  <si>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</si>
  <si>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</si>
  <si>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</si>
  <si>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</si>
  <si>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</si>
  <si>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</si>
  <si>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</si>
  <si>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</si>
  <si>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</si>
  <si>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</si>
  <si>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</si>
  <si>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</si>
  <si>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</si>
  <si>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</si>
  <si>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</si>
  <si>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</si>
  <si>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</si>
  <si>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</si>
  <si>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</si>
  <si>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</si>
  <si>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</si>
  <si>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</si>
  <si>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</si>
  <si>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</si>
  <si>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</si>
  <si>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</si>
  <si>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</si>
  <si>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</si>
  <si>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</si>
  <si>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</si>
  <si>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</si>
  <si>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</si>
  <si>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</si>
  <si>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</si>
  <si>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</si>
  <si>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</si>
  <si>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</si>
  <si>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</si>
  <si>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</si>
  <si>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</si>
  <si>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</si>
  <si>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</si>
  <si>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</si>
  <si>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</si>
  <si>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</si>
  <si>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</si>
  <si>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</si>
  <si>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</si>
  <si>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</si>
  <si>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</si>
  <si>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</si>
  <si>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</si>
  <si>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</si>
  <si>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</si>
  <si>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</si>
  <si>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</si>
  <si>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</si>
  <si>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</si>
  <si>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</si>
  <si>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</si>
  <si>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</si>
  <si>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</si>
  <si>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</si>
  <si>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</si>
  <si>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</si>
  <si>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</si>
  <si>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</si>
  <si>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</si>
  <si>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</si>
  <si>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</si>
  <si>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</si>
  <si>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</si>
  <si>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</si>
  <si>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</si>
  <si>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</si>
  <si>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</si>
  <si>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</si>
  <si>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</si>
  <si>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</si>
  <si>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</si>
  <si>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</si>
  <si>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</si>
  <si>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</si>
  <si>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</si>
  <si>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</si>
  <si>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</si>
  <si>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</si>
  <si>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</si>
  <si>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</si>
  <si>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</si>
  <si>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</si>
  <si>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</si>
  <si>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</si>
  <si>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</si>
  <si>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</si>
  <si>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</si>
  <si>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</si>
  <si>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</si>
  <si>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</si>
  <si>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</si>
  <si>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</si>
  <si>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</si>
  <si>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</si>
  <si>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</si>
  <si>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</si>
  <si>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</si>
  <si>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</si>
  <si>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</si>
  <si>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</si>
  <si>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</si>
  <si>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</si>
  <si>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</si>
  <si>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</si>
  <si>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</si>
  <si>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</si>
  <si>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</si>
  <si>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</si>
  <si>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</si>
  <si>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</si>
  <si>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</si>
  <si>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</si>
  <si>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</si>
  <si>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</si>
  <si>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</si>
  <si>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</si>
  <si>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</si>
  <si>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</si>
  <si>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</si>
  <si>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</si>
  <si>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</si>
  <si>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</si>
  <si>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</si>
  <si>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</si>
  <si>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</si>
  <si>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</si>
  <si>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</si>
  <si>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</si>
  <si>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</si>
  <si>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</si>
  <si>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</si>
  <si>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</si>
  <si>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</si>
  <si>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</si>
  <si>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</si>
  <si>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</si>
  <si>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</si>
  <si>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</si>
  <si>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</si>
  <si>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</si>
  <si>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</si>
  <si>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</si>
  <si>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</si>
  <si>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</si>
  <si>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</si>
  <si>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</si>
  <si>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</si>
  <si>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</si>
  <si>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</si>
  <si>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</si>
  <si>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</si>
  <si>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</si>
  <si>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</si>
  <si>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</si>
  <si>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</si>
  <si>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</si>
  <si>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</si>
  <si>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</si>
  <si>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</si>
  <si>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</si>
  <si>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</si>
  <si>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</si>
  <si>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</si>
  <si>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</si>
  <si>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</si>
  <si>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</si>
  <si>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</si>
  <si>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</si>
  <si>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</si>
  <si>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</si>
  <si>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</si>
  <si>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</si>
  <si>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</si>
  <si>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</si>
  <si>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</si>
  <si>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</si>
  <si>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</si>
  <si>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</si>
  <si>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</si>
  <si>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</si>
  <si>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</si>
  <si>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</si>
  <si>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</si>
  <si>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</si>
  <si>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</si>
  <si>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</si>
  <si>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</si>
  <si>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</si>
  <si>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</si>
  <si>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</si>
  <si>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</si>
  <si>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</si>
  <si>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</si>
  <si>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</si>
  <si>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</si>
  <si>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</si>
  <si>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</si>
  <si>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</si>
  <si>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</si>
  <si>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</si>
  <si>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</si>
  <si>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</si>
  <si>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</si>
  <si>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</si>
  <si>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</si>
  <si>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</si>
  <si>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</si>
  <si>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</si>
  <si>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</si>
  <si>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</si>
  <si>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</si>
  <si>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</si>
  <si>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</si>
  <si>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</si>
  <si>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</si>
  <si>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</si>
  <si>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</si>
  <si>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</si>
  <si>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</si>
  <si>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</si>
  <si>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</si>
  <si>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</si>
  <si>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</si>
  <si>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</si>
  <si>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</si>
  <si>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</si>
  <si>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</si>
  <si>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</si>
  <si>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</si>
  <si>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</si>
  <si>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</si>
  <si>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</si>
  <si>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</si>
  <si>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</si>
  <si>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</si>
  <si>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</si>
  <si>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</si>
  <si>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</si>
  <si>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</si>
  <si>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</si>
  <si>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</si>
  <si>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</si>
  <si>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</si>
  <si>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</si>
  <si>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</si>
  <si>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</si>
  <si>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</si>
  <si>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</si>
  <si>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</si>
  <si>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</si>
  <si>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</si>
  <si>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</si>
  <si>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</si>
  <si>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</si>
  <si>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</si>
  <si>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</si>
  <si>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</si>
  <si>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</si>
  <si>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</si>
  <si>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</si>
  <si>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</si>
  <si>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</si>
  <si>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</si>
  <si>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</si>
  <si>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</si>
  <si>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</si>
  <si>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</si>
  <si>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</si>
  <si>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</si>
  <si>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</si>
  <si>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</si>
  <si>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</si>
  <si>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</si>
  <si>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</si>
  <si>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</si>
  <si>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</si>
  <si>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</si>
  <si>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</si>
  <si>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</si>
  <si>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</si>
  <si>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</si>
  <si>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</si>
  <si>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</si>
  <si>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</si>
  <si>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</si>
  <si>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</si>
  <si>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</si>
  <si>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</si>
  <si>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</si>
  <si>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</si>
  <si>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</si>
  <si>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</si>
  <si>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</si>
  <si>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</si>
  <si>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</si>
  <si>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</si>
  <si>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</si>
  <si>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</si>
  <si>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</si>
  <si>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</si>
  <si>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</si>
  <si>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</si>
  <si>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</si>
  <si>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</si>
  <si>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</si>
  <si>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</si>
  <si>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</si>
  <si>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</si>
  <si>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</si>
  <si>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</si>
  <si>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</si>
  <si>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</si>
  <si>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</si>
  <si>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</si>
  <si>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</si>
  <si>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</si>
  <si>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</si>
  <si>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</si>
  <si>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</si>
  <si>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</si>
  <si>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</si>
  <si>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</si>
  <si>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</si>
  <si>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</si>
  <si>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</si>
  <si>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</si>
  <si>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</si>
  <si>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</si>
  <si>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</si>
  <si>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</si>
  <si>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</si>
  <si>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</si>
  <si>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</si>
  <si>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</si>
  <si>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</si>
  <si>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</si>
  <si>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</si>
  <si>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</si>
  <si>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</si>
  <si>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</si>
  <si>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</si>
  <si>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</si>
  <si>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</si>
  <si>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</si>
  <si>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</si>
  <si>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</si>
  <si>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</si>
  <si>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</si>
  <si>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</si>
  <si>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</si>
  <si>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</si>
  <si>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</si>
  <si>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</si>
  <si>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</si>
  <si>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</si>
  <si>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</si>
  <si>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</si>
  <si>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</si>
  <si>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</si>
  <si>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</si>
  <si>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</si>
  <si>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</si>
  <si>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</si>
  <si>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</si>
  <si>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</si>
  <si>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</si>
  <si>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</si>
  <si>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</si>
  <si>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</si>
  <si>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</si>
  <si>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</si>
  <si>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</si>
  <si>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</si>
  <si>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</si>
  <si>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</si>
  <si>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</si>
  <si>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</si>
  <si>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</si>
  <si>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</si>
  <si>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</si>
  <si>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</si>
  <si>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</si>
  <si>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</si>
  <si>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</si>
  <si>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</si>
  <si>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</si>
  <si>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</si>
  <si>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</si>
  <si>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</si>
  <si>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</si>
  <si>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</si>
  <si>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</si>
  <si>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</si>
  <si>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</si>
  <si>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</si>
  <si>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</si>
  <si>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</si>
  <si>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</si>
  <si>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</si>
  <si>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</si>
  <si>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</si>
  <si>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</si>
  <si>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</si>
  <si>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</si>
  <si>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</si>
  <si>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</si>
  <si>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</si>
  <si>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</si>
  <si>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</si>
  <si>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</si>
  <si>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</si>
  <si>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</si>
  <si>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</si>
  <si>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</si>
  <si>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</si>
  <si>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</si>
  <si>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</si>
  <si>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</si>
  <si>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</si>
  <si>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</si>
  <si>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</si>
  <si>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</si>
  <si>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</si>
  <si>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</si>
  <si>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</si>
  <si>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</si>
  <si>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</si>
  <si>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</si>
  <si>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</si>
  <si>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</si>
  <si>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</si>
  <si>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</si>
  <si>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</si>
  <si>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</si>
  <si>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</si>
  <si>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</si>
  <si>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</si>
  <si>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</si>
  <si>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</si>
  <si>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</si>
  <si>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</si>
  <si>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</si>
  <si>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</si>
  <si>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</si>
  <si>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</si>
  <si>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</si>
  <si>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</si>
  <si>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</si>
  <si>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</si>
  <si>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</si>
  <si>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</si>
  <si>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</si>
  <si>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</si>
  <si>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</si>
  <si>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</si>
  <si>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</si>
  <si>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</si>
  <si>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</si>
  <si>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</si>
  <si>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</si>
  <si>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</si>
  <si>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</si>
  <si>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</si>
  <si>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</si>
  <si>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</si>
  <si>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</si>
  <si>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</si>
  <si>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</si>
  <si>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</si>
  <si>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</si>
  <si>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</si>
  <si>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</si>
  <si>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</si>
  <si>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</si>
  <si>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</si>
  <si>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</si>
  <si>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</si>
  <si>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</si>
  <si>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</si>
  <si>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</si>
  <si>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</si>
  <si>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</si>
  <si>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</si>
  <si>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</si>
  <si>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</si>
  <si>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</si>
  <si>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</si>
  <si>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</si>
  <si>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</si>
  <si>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</si>
  <si>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</si>
  <si>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</si>
  <si>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</si>
  <si>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</si>
  <si>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</si>
  <si>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</si>
  <si>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</si>
  <si>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</si>
  <si>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</si>
  <si>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</si>
  <si>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</si>
  <si>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</si>
  <si>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</si>
  <si>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</si>
  <si>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</si>
  <si>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</si>
  <si>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</si>
  <si>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</si>
  <si>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</si>
  <si>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</si>
  <si>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</si>
  <si>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</si>
  <si>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</si>
  <si>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</si>
  <si>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</si>
  <si>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</si>
  <si>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</si>
  <si>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</si>
  <si>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</si>
  <si>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</si>
  <si>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</si>
  <si>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</si>
  <si>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</si>
  <si>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</si>
  <si>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</si>
  <si>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</si>
  <si>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</si>
  <si>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</si>
  <si>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</si>
  <si>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</si>
  <si>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</si>
  <si>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</si>
  <si>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</si>
  <si>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</si>
  <si>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</si>
  <si>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</si>
  <si>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</si>
  <si>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</si>
  <si>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</si>
  <si>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</si>
  <si>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</si>
  <si>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</si>
  <si>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</si>
  <si>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</si>
  <si>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</si>
  <si>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</si>
  <si>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</si>
  <si>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</si>
  <si>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</si>
  <si>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</si>
  <si>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</si>
  <si>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</si>
  <si>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</si>
  <si>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</si>
  <si>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</si>
  <si>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</si>
  <si>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</si>
  <si>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</si>
  <si>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</si>
  <si>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</si>
  <si>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</si>
  <si>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</si>
  <si>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</si>
  <si>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</si>
  <si>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</si>
  <si>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</si>
  <si>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</si>
  <si>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</si>
  <si>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</si>
  <si>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</si>
  <si>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</si>
  <si>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</si>
  <si>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</si>
  <si>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</si>
  <si>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</si>
  <si>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</si>
  <si>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</si>
  <si>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</si>
  <si>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</si>
  <si>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</si>
  <si>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</si>
  <si>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</si>
  <si>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</si>
  <si>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</si>
  <si>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</si>
  <si>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</si>
  <si>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</si>
  <si>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</si>
  <si>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</si>
  <si>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</si>
  <si>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</si>
  <si>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</si>
  <si>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</si>
  <si>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</si>
  <si>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</si>
  <si>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</si>
  <si>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</si>
  <si>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</si>
  <si>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</si>
  <si>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</si>
  <si>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</si>
  <si>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</si>
  <si>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</si>
  <si>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</si>
  <si>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</si>
  <si>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</si>
  <si>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</si>
  <si>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</si>
  <si>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</si>
  <si>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</si>
  <si>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</si>
  <si>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</si>
  <si>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</si>
  <si>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</si>
  <si>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</si>
  <si>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</si>
  <si>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</si>
  <si>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</si>
  <si>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</si>
  <si>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</si>
  <si>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</si>
  <si>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</si>
  <si>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</si>
  <si>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</si>
  <si>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</si>
  <si>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</si>
  <si>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</si>
  <si>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</si>
  <si>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</si>
  <si>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</si>
  <si>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</si>
  <si>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</si>
  <si>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</si>
  <si>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</si>
  <si>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</si>
  <si>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</si>
  <si>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</si>
  <si>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</si>
  <si>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</si>
  <si>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</si>
  <si>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</si>
  <si>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</si>
  <si>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</si>
  <si>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</si>
  <si>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</si>
  <si>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</si>
  <si>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</si>
  <si>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</si>
  <si>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</si>
  <si>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</si>
  <si>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</si>
  <si>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</si>
  <si>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</si>
  <si>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</si>
  <si>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</si>
  <si>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</si>
  <si>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</si>
  <si>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</si>
  <si>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</si>
  <si>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</si>
  <si>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</si>
  <si>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</si>
  <si>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</si>
  <si>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</si>
  <si>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</si>
  <si>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</si>
  <si>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</si>
  <si>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</si>
  <si>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</si>
  <si>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</si>
  <si>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</si>
  <si>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</si>
  <si>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</si>
  <si>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</si>
  <si>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</si>
  <si>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</si>
  <si>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</si>
  <si>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</si>
  <si>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</si>
  <si>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</si>
  <si>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</si>
  <si>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</si>
  <si>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</si>
  <si>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</si>
  <si>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</si>
  <si>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</si>
  <si>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</si>
  <si>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</si>
  <si>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</si>
  <si>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</si>
  <si>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</si>
  <si>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</si>
  <si>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</si>
  <si>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</si>
  <si>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</si>
  <si>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</si>
  <si>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</si>
  <si>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</si>
  <si>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</si>
  <si>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</si>
  <si>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</si>
  <si>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</si>
  <si>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</si>
  <si>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</si>
  <si>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</si>
  <si>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</si>
  <si>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</si>
  <si>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</si>
  <si>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</si>
  <si>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</si>
  <si>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</si>
  <si>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</si>
  <si>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</si>
  <si>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</si>
  <si>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</si>
  <si>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</si>
  <si>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</si>
  <si>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</si>
  <si>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</si>
  <si>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</si>
  <si>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</si>
  <si>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</si>
  <si>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</si>
  <si>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</si>
  <si>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</si>
  <si>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</si>
  <si>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</si>
  <si>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</si>
  <si>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</si>
  <si>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</si>
  <si>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</si>
  <si>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</si>
  <si>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</si>
  <si>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</si>
  <si>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</si>
  <si>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</si>
  <si>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</si>
  <si>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</si>
  <si>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</si>
  <si>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</si>
  <si>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</si>
  <si>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</si>
  <si>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</si>
  <si>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</si>
  <si>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</si>
  <si>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</si>
  <si>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</si>
  <si>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</si>
  <si>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</si>
  <si>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</si>
  <si>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</si>
  <si>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</si>
  <si>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</si>
  <si>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</si>
  <si>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</si>
  <si>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</si>
  <si>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</si>
  <si>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</si>
  <si>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</si>
  <si>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</si>
  <si>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</si>
  <si>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</si>
  <si>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</si>
  <si>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</si>
  <si>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</si>
  <si>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</si>
  <si>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</si>
  <si>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</si>
  <si>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</si>
  <si>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</si>
  <si>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</si>
  <si>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</si>
  <si>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</si>
  <si>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</si>
  <si>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</si>
  <si>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</si>
  <si>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</si>
  <si>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</si>
  <si>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</si>
  <si>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</si>
  <si>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</si>
  <si>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</si>
  <si>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</si>
  <si>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</si>
  <si>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</si>
  <si>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</si>
  <si>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</si>
  <si>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</si>
  <si>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</si>
  <si>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</si>
  <si>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</si>
  <si>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</si>
  <si>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</si>
  <si>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</si>
  <si>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</si>
  <si>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</si>
  <si>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</si>
  <si>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</si>
  <si>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</si>
  <si>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</si>
  <si>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</si>
  <si>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</si>
  <si>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</si>
  <si>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</si>
  <si>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</si>
  <si>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</si>
  <si>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</si>
  <si>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</si>
  <si>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</si>
  <si>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</si>
  <si>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</si>
  <si>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</si>
  <si>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</si>
  <si>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</si>
  <si>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</si>
  <si>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</si>
  <si>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</si>
  <si>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</si>
  <si>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</si>
  <si>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</si>
  <si>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</si>
  <si>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</si>
  <si>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</si>
  <si>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</si>
  <si>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</si>
  <si>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</si>
  <si>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</si>
  <si>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</si>
  <si>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</si>
  <si>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</si>
  <si>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</si>
  <si>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</si>
  <si>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</si>
  <si>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</si>
  <si>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</si>
  <si>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</si>
  <si>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</si>
  <si>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</si>
  <si>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</si>
  <si>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</si>
  <si>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</si>
  <si>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</si>
  <si>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</si>
  <si>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</si>
  <si>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</si>
  <si>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</si>
  <si>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</si>
  <si>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</si>
  <si>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</si>
  <si>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</si>
  <si>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</si>
  <si>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</si>
  <si>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</si>
  <si>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</si>
  <si>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</si>
  <si>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</si>
  <si>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</si>
  <si>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</si>
  <si>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</si>
  <si>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</si>
  <si>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</si>
  <si>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</si>
  <si>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</si>
  <si>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</si>
  <si>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</si>
  <si>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</si>
  <si>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</si>
  <si>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</si>
  <si>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</si>
  <si>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</si>
  <si>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</si>
  <si>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</si>
  <si>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</si>
  <si>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</si>
  <si>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</si>
  <si>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</si>
  <si>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</si>
  <si>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</si>
  <si>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</si>
  <si>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</si>
  <si>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</si>
  <si>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</si>
  <si>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</si>
  <si>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</si>
  <si>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</si>
  <si>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</si>
  <si>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</si>
  <si>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</si>
  <si>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</si>
  <si>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</si>
  <si>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</si>
  <si>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</si>
  <si>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</si>
  <si>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</si>
  <si>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</si>
  <si>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</si>
  <si>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</si>
  <si>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</si>
  <si>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</si>
  <si>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</si>
  <si>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</si>
  <si>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</si>
  <si>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</si>
  <si>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</si>
  <si>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</si>
  <si>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</si>
  <si>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</si>
  <si>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</si>
  <si>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</si>
  <si>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</si>
  <si>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</si>
  <si>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</si>
  <si>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</si>
  <si>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</si>
  <si>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</si>
  <si>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</si>
  <si>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</si>
  <si>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</si>
  <si>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</si>
  <si>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</si>
  <si>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</si>
  <si>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</si>
  <si>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</si>
  <si>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</si>
  <si>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</si>
  <si>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</si>
  <si>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</si>
  <si>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</si>
  <si>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</si>
  <si>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</si>
  <si>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</si>
  <si>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</si>
  <si>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</si>
  <si>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</si>
  <si>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</si>
  <si>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</si>
  <si>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</si>
  <si>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</si>
  <si>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</si>
  <si>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</si>
  <si>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</si>
  <si>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</si>
  <si>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</si>
  <si>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</si>
  <si>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</si>
  <si>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</si>
  <si>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</si>
  <si>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</si>
  <si>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</si>
  <si>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</si>
  <si>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</si>
  <si>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</si>
  <si>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</si>
  <si>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</si>
  <si>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</si>
  <si>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</si>
  <si>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</si>
  <si>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</si>
  <si>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</si>
  <si>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</si>
  <si>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</si>
  <si>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</si>
  <si>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</si>
  <si>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</si>
  <si>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</si>
  <si>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</si>
  <si>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</si>
  <si>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</si>
  <si>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</si>
  <si>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</si>
  <si>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</si>
  <si>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</si>
  <si>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</si>
  <si>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</si>
  <si>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</si>
  <si>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</si>
  <si>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</si>
  <si>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</si>
  <si>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</si>
  <si>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</si>
  <si>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</si>
  <si>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</si>
  <si>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</si>
  <si>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</si>
  <si>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</si>
  <si>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</si>
  <si>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</si>
  <si>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</si>
  <si>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</si>
  <si>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</si>
  <si>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</si>
  <si>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</si>
  <si>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</si>
  <si>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</si>
  <si>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</si>
  <si>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</si>
  <si>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</si>
  <si>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</si>
  <si>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</si>
  <si>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</si>
  <si>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</si>
  <si>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</si>
  <si>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</si>
  <si>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</si>
  <si>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</si>
  <si>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</si>
  <si>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</si>
  <si>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</si>
  <si>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</si>
  <si>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</si>
  <si>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</si>
  <si>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</si>
  <si>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</si>
  <si>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</si>
  <si>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</si>
  <si>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</si>
  <si>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</si>
  <si>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</si>
  <si>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</si>
  <si>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</si>
  <si>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</si>
  <si>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</si>
  <si>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</si>
  <si>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</si>
  <si>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</si>
  <si>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</si>
  <si>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</si>
  <si>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</si>
  <si>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</si>
  <si>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</si>
  <si>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</si>
  <si>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</si>
  <si>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</si>
  <si>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</si>
  <si>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</si>
  <si>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</si>
  <si>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</si>
  <si>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</si>
  <si>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</si>
  <si>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</si>
  <si>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</si>
  <si>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</si>
  <si>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</si>
  <si>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</si>
  <si>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</si>
  <si>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</si>
  <si>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</si>
  <si>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</si>
  <si>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</si>
  <si>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</si>
  <si>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</si>
  <si>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</si>
  <si>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</si>
  <si>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</si>
  <si>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</si>
  <si>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</si>
  <si>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</si>
  <si>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</si>
  <si>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</si>
  <si>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</si>
  <si>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</si>
  <si>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</si>
  <si>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</si>
  <si>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</si>
  <si>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</si>
  <si>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</si>
  <si>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</si>
  <si>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</si>
  <si>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</si>
  <si>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</si>
  <si>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</si>
  <si>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</si>
  <si>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</si>
  <si>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</si>
  <si>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</si>
  <si>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</si>
  <si>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</si>
  <si>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</si>
  <si>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</si>
  <si>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</si>
  <si>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</si>
  <si>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</si>
  <si>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</si>
  <si>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</si>
  <si>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</si>
  <si>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</si>
  <si>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</si>
  <si>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</si>
  <si>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</si>
  <si>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</si>
  <si>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</si>
  <si>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</si>
  <si>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</si>
  <si>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</si>
  <si>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</si>
  <si>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</si>
  <si>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</si>
  <si>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</si>
  <si>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</si>
  <si>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</si>
  <si>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</si>
  <si>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</si>
  <si>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</si>
  <si>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</si>
  <si>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</si>
  <si>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</si>
  <si>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</si>
  <si>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</si>
  <si>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</si>
  <si>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</si>
  <si>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</si>
  <si>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</si>
  <si>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</si>
  <si>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</si>
  <si>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</si>
  <si>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</si>
  <si>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</si>
  <si>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</si>
  <si>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</si>
  <si>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</si>
  <si>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</si>
  <si>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</si>
  <si>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</si>
  <si>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</si>
  <si>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</si>
  <si>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</si>
  <si>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</si>
  <si>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</si>
  <si>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</si>
  <si>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</si>
  <si>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</si>
  <si>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</si>
  <si>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</si>
  <si>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</si>
  <si>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</si>
  <si>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</si>
  <si>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</si>
  <si>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</si>
  <si>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</si>
  <si>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</si>
  <si>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</si>
  <si>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</si>
  <si>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</si>
  <si>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</si>
  <si>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</si>
  <si>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</si>
  <si>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</si>
  <si>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</si>
  <si>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</si>
  <si>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</si>
  <si>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</si>
  <si>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</si>
  <si>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</si>
  <si>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</si>
  <si>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</si>
  <si>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</si>
  <si>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</si>
  <si>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</si>
  <si>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</si>
  <si>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</si>
  <si>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</si>
  <si>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</si>
  <si>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</si>
  <si>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</si>
  <si>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</si>
  <si>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</si>
  <si>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</si>
  <si>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</si>
  <si>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</si>
  <si>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</si>
  <si>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</si>
  <si>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</si>
  <si>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</si>
  <si>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</si>
  <si>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</si>
  <si>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</si>
  <si>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</si>
  <si>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</si>
  <si>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</si>
  <si>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</si>
  <si>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</si>
  <si>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</si>
  <si>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</si>
  <si>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</si>
  <si>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</si>
  <si>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</si>
  <si>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</si>
  <si>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</si>
  <si>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</si>
  <si>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</si>
  <si>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</si>
  <si>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</si>
  <si>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</si>
  <si>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</si>
  <si>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</si>
  <si>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</si>
  <si>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</si>
  <si>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</si>
  <si>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</si>
  <si>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</si>
  <si>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</si>
  <si>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</si>
  <si>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</si>
  <si>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</si>
  <si>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</si>
  <si>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</si>
  <si>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</si>
  <si>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</si>
  <si>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</si>
  <si>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</si>
  <si>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</si>
  <si>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</si>
  <si>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</si>
  <si>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</si>
  <si>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</si>
  <si>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</si>
  <si>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</si>
  <si>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</si>
  <si>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</si>
  <si>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</si>
  <si>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</si>
  <si>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</si>
  <si>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</si>
  <si>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</si>
  <si>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</si>
  <si>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</si>
  <si>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</si>
  <si>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</si>
  <si>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</si>
  <si>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</si>
  <si>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</si>
  <si>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</si>
  <si>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</si>
  <si>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</si>
  <si>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</si>
  <si>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</si>
  <si>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</si>
  <si>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</si>
  <si>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</si>
  <si>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</si>
  <si>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</si>
  <si>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</si>
  <si>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</si>
  <si>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</si>
  <si>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</si>
  <si>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</si>
  <si>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</si>
  <si>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</si>
  <si>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</si>
  <si>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</si>
  <si>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</si>
  <si>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</si>
  <si>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</si>
  <si>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</si>
  <si>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</si>
  <si>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</si>
  <si>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</si>
  <si>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</si>
  <si>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</si>
  <si>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</si>
  <si>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</si>
  <si>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</si>
  <si>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</si>
  <si>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</si>
  <si>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</si>
  <si>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</si>
  <si>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</si>
  <si>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</si>
  <si>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</si>
  <si>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</si>
  <si>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</si>
  <si>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</si>
  <si>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</si>
  <si>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</si>
  <si>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</si>
  <si>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</si>
  <si>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</si>
  <si>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</si>
  <si>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</si>
  <si>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</si>
  <si>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</si>
  <si>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</si>
  <si>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</si>
  <si>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</si>
  <si>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</si>
  <si>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</si>
  <si>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</si>
  <si>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</si>
  <si>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</si>
  <si>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</si>
  <si>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</si>
  <si>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</si>
  <si>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</si>
  <si>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</si>
  <si>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</si>
  <si>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</si>
  <si>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</si>
  <si>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</si>
  <si>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</si>
  <si>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</si>
  <si>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</si>
  <si>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</si>
  <si>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</si>
  <si>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</si>
  <si>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</si>
  <si>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</si>
  <si>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</si>
  <si>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</si>
  <si>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</si>
  <si>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</si>
  <si>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</si>
  <si>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</si>
  <si>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</si>
  <si>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</si>
  <si>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</si>
  <si>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</si>
  <si>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</si>
  <si>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</si>
  <si>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</si>
  <si>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</si>
  <si>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</si>
  <si>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</si>
  <si>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</si>
  <si>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</si>
  <si>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</si>
  <si>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</si>
  <si>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</si>
  <si>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</si>
  <si>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</si>
  <si>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</si>
  <si>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</si>
  <si>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</si>
  <si>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</si>
  <si>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</si>
  <si>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</si>
  <si>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</si>
  <si>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</si>
  <si>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</si>
  <si>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</si>
  <si>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</si>
  <si>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</si>
  <si>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</si>
  <si>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</si>
  <si>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</si>
  <si>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</si>
  <si>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</si>
  <si>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</si>
  <si>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</si>
  <si>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</si>
  <si>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</si>
  <si>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</si>
  <si>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</si>
  <si>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</si>
  <si>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</si>
  <si>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</si>
  <si>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</si>
  <si>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</si>
  <si>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</si>
  <si>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</si>
  <si>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</si>
  <si>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</si>
  <si>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</si>
  <si>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</si>
  <si>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</si>
  <si>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</si>
  <si>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</si>
  <si>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</si>
  <si>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</si>
  <si>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</si>
  <si>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</si>
  <si>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</si>
  <si>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</si>
  <si>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</si>
  <si>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</si>
  <si>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</si>
  <si>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</si>
  <si>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</si>
  <si>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</si>
  <si>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</si>
  <si>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</si>
  <si>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</si>
  <si>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</si>
  <si>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</si>
  <si>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</si>
  <si>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</si>
  <si>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</si>
  <si>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</si>
  <si>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</si>
  <si>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</si>
  <si>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</si>
  <si>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</si>
  <si>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</si>
  <si>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</si>
  <si>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</si>
  <si>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</si>
  <si>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</si>
  <si>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</si>
  <si>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</si>
  <si>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</si>
  <si>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</si>
  <si>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</si>
  <si>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</si>
  <si>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</si>
  <si>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</si>
  <si>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</si>
  <si>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</si>
  <si>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</si>
  <si>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</si>
  <si>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</si>
  <si>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</si>
  <si>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</si>
  <si>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</si>
  <si>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</si>
  <si>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</si>
  <si>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</si>
  <si>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</si>
  <si>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</si>
  <si>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</si>
  <si>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</si>
  <si>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</si>
  <si>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</si>
  <si>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</si>
  <si>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</si>
  <si>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</si>
  <si>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</si>
  <si>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</si>
  <si>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</si>
  <si>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</si>
  <si>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</si>
  <si>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</si>
  <si>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</si>
  <si>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</si>
  <si>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</si>
  <si>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</si>
  <si>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</si>
  <si>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</si>
  <si>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</si>
  <si>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</si>
  <si>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</si>
  <si>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</si>
  <si>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</si>
  <si>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</si>
  <si>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</si>
  <si>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</si>
  <si>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</si>
  <si>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</si>
  <si>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</si>
  <si>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</si>
  <si>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</si>
  <si>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</si>
  <si>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</si>
  <si>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</si>
  <si>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</si>
  <si>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</si>
  <si>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</si>
  <si>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</si>
  <si>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</si>
  <si>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</si>
  <si>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</si>
  <si>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</si>
  <si>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</si>
  <si>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</si>
  <si>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</si>
  <si>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</si>
  <si>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</si>
  <si>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</si>
  <si>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</si>
  <si>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</si>
  <si>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</si>
  <si>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</si>
  <si>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</si>
  <si>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</si>
  <si>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</si>
  <si>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</si>
  <si>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</si>
  <si>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</si>
  <si>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</si>
  <si>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</si>
  <si>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</si>
  <si>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</si>
  <si>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</si>
  <si>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</si>
  <si>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</si>
  <si>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</si>
  <si>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</si>
  <si>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</si>
  <si>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</si>
  <si>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</si>
  <si>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</si>
  <si>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</si>
  <si>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</si>
  <si>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</si>
  <si>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</si>
  <si>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</si>
  <si>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</si>
  <si>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</si>
  <si>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</si>
  <si>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</si>
  <si>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</si>
  <si>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</si>
  <si>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</si>
  <si>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</si>
  <si>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</si>
  <si>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</si>
  <si>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</si>
  <si>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</si>
  <si>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</si>
  <si>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</si>
  <si>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</si>
  <si>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</si>
  <si>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</si>
  <si>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</si>
  <si>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</si>
  <si>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</si>
  <si>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</si>
  <si>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</si>
  <si>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</si>
  <si>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</si>
  <si>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</si>
  <si>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</si>
  <si>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</si>
  <si>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</si>
  <si>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</si>
  <si>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</si>
  <si>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</si>
  <si>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</si>
  <si>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</si>
  <si>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</si>
  <si>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</si>
  <si>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</si>
  <si>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</si>
  <si>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</si>
  <si>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</si>
  <si>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</si>
  <si>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</si>
  <si>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</si>
  <si>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</si>
  <si>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</si>
  <si>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</si>
  <si>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</si>
  <si>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</si>
  <si>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</si>
  <si>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</si>
  <si>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</si>
  <si>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</si>
  <si>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</si>
  <si>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</si>
  <si>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</si>
  <si>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</si>
  <si>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</si>
  <si>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</si>
  <si>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</si>
  <si>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</si>
  <si>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</si>
  <si>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</si>
  <si>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</si>
  <si>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</si>
  <si>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</si>
  <si>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</si>
  <si>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</si>
  <si>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</si>
  <si>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</si>
  <si>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</si>
  <si>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</si>
  <si>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</si>
  <si>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</si>
  <si>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</si>
  <si>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</si>
  <si>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</si>
  <si>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</si>
  <si>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</si>
  <si>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</si>
  <si>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</si>
  <si>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</si>
  <si>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</si>
  <si>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</si>
  <si>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</si>
  <si>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</si>
  <si>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</si>
  <si>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</si>
  <si>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</si>
  <si>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</si>
  <si>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</si>
  <si>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</si>
  <si>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</si>
  <si>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</si>
  <si>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</si>
  <si>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</si>
  <si>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</si>
  <si>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</si>
  <si>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</si>
  <si>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</si>
  <si>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</si>
  <si>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</si>
  <si>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</si>
  <si>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</si>
  <si>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</si>
  <si>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</si>
  <si>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</si>
  <si>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</si>
  <si>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</si>
  <si>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</si>
  <si>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</si>
  <si>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</si>
  <si>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</si>
  <si>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</si>
  <si>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</si>
  <si>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</si>
  <si>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</si>
  <si>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</si>
  <si>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</si>
  <si>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</si>
  <si>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</si>
  <si>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</si>
  <si>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</si>
  <si>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</si>
  <si>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</si>
  <si>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</si>
  <si>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</si>
  <si>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</si>
  <si>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</si>
  <si>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</si>
  <si>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</si>
  <si>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</si>
  <si>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</si>
  <si>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</si>
  <si>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</si>
  <si>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</si>
  <si>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</si>
  <si>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</si>
  <si>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</si>
  <si>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</si>
  <si>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</si>
  <si>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</si>
  <si>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</si>
  <si>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</si>
  <si>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</si>
  <si>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</si>
  <si>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</si>
  <si>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</si>
  <si>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</si>
  <si>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</si>
  <si>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</si>
  <si>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</si>
  <si>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</si>
  <si>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</si>
  <si>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</si>
  <si>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</si>
  <si>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</si>
  <si>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</si>
  <si>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</si>
  <si>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</si>
  <si>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</si>
  <si>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</si>
  <si>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</si>
  <si>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</si>
  <si>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</si>
  <si>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</si>
  <si>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</si>
  <si>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</si>
  <si>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</si>
  <si>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</si>
  <si>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</si>
  <si>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</si>
  <si>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</si>
  <si>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</si>
  <si>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</si>
  <si>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</si>
  <si>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</si>
  <si>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</si>
  <si>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</si>
  <si>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</si>
  <si>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</si>
  <si>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</si>
  <si>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</si>
  <si>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</si>
  <si>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</si>
  <si>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</si>
  <si>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</si>
  <si>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</si>
  <si>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</si>
  <si>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</si>
  <si>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</si>
  <si>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</si>
  <si>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</si>
  <si>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</si>
  <si>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</si>
  <si>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</si>
  <si>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</si>
  <si>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</si>
  <si>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</si>
  <si>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</si>
  <si>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</si>
  <si>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</si>
  <si>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</si>
  <si>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</si>
  <si>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</si>
  <si>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</si>
  <si>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</si>
  <si>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</si>
  <si>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</si>
  <si>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</si>
  <si>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</si>
  <si>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</si>
  <si>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</si>
  <si>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</si>
  <si>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</si>
  <si>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</si>
  <si>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</si>
  <si>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</si>
  <si>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</si>
  <si>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</si>
  <si>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</si>
  <si>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</si>
  <si>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</si>
  <si>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</si>
  <si>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</si>
  <si>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</si>
  <si>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</si>
  <si>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</si>
  <si>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</si>
  <si>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</si>
  <si>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</si>
  <si>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</si>
  <si>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</si>
  <si>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</si>
  <si>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</si>
  <si>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</si>
  <si>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</si>
  <si>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</si>
  <si>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</si>
  <si>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</si>
  <si>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</si>
  <si>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</si>
  <si>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</si>
  <si>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</si>
  <si>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</si>
  <si>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</si>
  <si>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</si>
  <si>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</si>
  <si>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</si>
  <si>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</si>
  <si>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</si>
  <si>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</si>
  <si>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</si>
  <si>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</si>
  <si>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</si>
  <si>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</si>
  <si>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</si>
  <si>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</si>
  <si>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</si>
  <si>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</si>
  <si>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</si>
  <si>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</si>
  <si>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</si>
  <si>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</si>
  <si>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</si>
  <si>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</si>
  <si>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</si>
  <si>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</si>
  <si>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</si>
  <si>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</si>
  <si>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</si>
  <si>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</si>
  <si>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</si>
  <si>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</si>
  <si>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</si>
  <si>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</si>
  <si>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</si>
  <si>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</si>
  <si>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</si>
  <si>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</si>
  <si>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</si>
  <si>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</si>
  <si>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</si>
  <si>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</si>
  <si>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</si>
  <si>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</si>
  <si>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</si>
  <si>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</si>
  <si>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</si>
  <si>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</si>
  <si>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</si>
  <si>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</si>
  <si>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</si>
  <si>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</si>
  <si>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</si>
  <si>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</si>
  <si>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</si>
  <si>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</si>
  <si>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</si>
  <si>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</si>
  <si>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</si>
  <si>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</si>
  <si>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</si>
  <si>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</si>
  <si>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</si>
  <si>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</si>
  <si>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</si>
  <si>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</si>
  <si>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</si>
  <si>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</si>
  <si>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</si>
  <si>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</si>
  <si>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</si>
  <si>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</si>
  <si>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</si>
  <si>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</si>
  <si>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</si>
  <si>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</si>
  <si>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</si>
  <si>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</si>
  <si>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</si>
  <si>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</si>
  <si>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</si>
  <si>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</si>
  <si>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</si>
  <si>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</si>
  <si>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</si>
  <si>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</si>
  <si>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</si>
  <si>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</si>
  <si>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</si>
  <si>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</si>
  <si>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</si>
  <si>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</si>
  <si>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</si>
  <si>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</si>
  <si>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</si>
  <si>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</si>
  <si>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</si>
  <si>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</si>
  <si>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</si>
  <si>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</si>
  <si>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</si>
  <si>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</si>
  <si>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</si>
  <si>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</si>
  <si>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</si>
  <si>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</si>
  <si>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</si>
  <si>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</si>
  <si>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</si>
  <si>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</si>
  <si>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</si>
  <si>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</si>
  <si>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</si>
  <si>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</si>
  <si>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</si>
  <si>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</si>
  <si>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</si>
  <si>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</si>
  <si>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</si>
  <si>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</si>
  <si>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</si>
  <si>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</si>
  <si>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</si>
  <si>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</si>
  <si>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</si>
  <si>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</si>
  <si>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</si>
  <si>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</si>
  <si>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</si>
  <si>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</si>
  <si>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</si>
  <si>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</si>
  <si>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</si>
  <si>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</si>
  <si>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</si>
  <si>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</si>
  <si>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</si>
  <si>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</si>
  <si>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</si>
  <si>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</si>
  <si>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</si>
  <si>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</si>
  <si>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</si>
  <si>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</si>
  <si>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</si>
  <si>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</si>
  <si>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</si>
  <si>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</si>
  <si>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</si>
  <si>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</si>
  <si>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</si>
  <si>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</si>
  <si>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</si>
  <si>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</si>
  <si>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</si>
  <si>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</si>
  <si>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</si>
  <si>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</si>
  <si>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</si>
  <si>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</si>
  <si>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</si>
  <si>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</si>
  <si>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</si>
  <si>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</si>
  <si>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</si>
  <si>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</si>
  <si>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</si>
  <si>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</si>
  <si>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</si>
  <si>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</si>
  <si>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</si>
  <si>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</si>
  <si>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</si>
  <si>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</si>
  <si>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</si>
  <si>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</si>
  <si>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</si>
  <si>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</si>
  <si>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</si>
  <si>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</si>
  <si>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</si>
  <si>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</si>
  <si>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</si>
  <si>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</si>
  <si>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</si>
  <si>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</si>
  <si>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</si>
  <si>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</si>
  <si>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</si>
  <si>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</si>
  <si>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</si>
  <si>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</si>
  <si>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</si>
  <si>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</si>
  <si>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</si>
  <si>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</si>
  <si>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</si>
  <si>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</si>
  <si>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</si>
  <si>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</si>
  <si>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</si>
  <si>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</si>
  <si>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</si>
  <si>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</si>
  <si>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</si>
  <si>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</si>
  <si>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</si>
  <si>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</si>
  <si>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</si>
  <si>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</si>
  <si>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</si>
  <si>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</si>
  <si>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</si>
  <si>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</si>
  <si>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</si>
  <si>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</si>
  <si>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</si>
  <si>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</si>
  <si>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</si>
  <si>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</si>
  <si>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</si>
  <si>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</si>
  <si>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</si>
  <si>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</si>
  <si>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</si>
  <si>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</si>
  <si>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</si>
  <si>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</si>
  <si>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</si>
  <si>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</si>
  <si>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</si>
  <si>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</si>
  <si>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</si>
  <si>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</si>
  <si>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</si>
  <si>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</si>
  <si>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</si>
  <si>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</si>
  <si>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</si>
  <si>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</si>
  <si>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</si>
  <si>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</si>
  <si>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</si>
  <si>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</si>
  <si>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</si>
  <si>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</si>
  <si>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</si>
  <si>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</si>
  <si>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</si>
  <si>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</si>
  <si>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</si>
  <si>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</si>
  <si>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</si>
  <si>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</si>
  <si>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</si>
  <si>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</si>
  <si>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</si>
  <si>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</si>
  <si>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</si>
  <si>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</si>
  <si>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</si>
  <si>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</si>
  <si>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</si>
  <si>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</si>
  <si>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</si>
  <si>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</si>
  <si>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</si>
  <si>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</si>
  <si>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</si>
  <si>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</si>
  <si>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</si>
  <si>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</si>
  <si>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</si>
  <si>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</si>
  <si>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</si>
  <si>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</si>
  <si>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</si>
  <si>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</si>
  <si>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</si>
  <si>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</si>
  <si>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</si>
  <si>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</si>
  <si>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</si>
  <si>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</si>
  <si>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</si>
  <si>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</si>
  <si>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</si>
  <si>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</si>
  <si>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</si>
  <si>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</si>
  <si>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</si>
  <si>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</si>
  <si>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</si>
  <si>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</si>
  <si>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</si>
  <si>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</si>
  <si>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</si>
  <si>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</si>
  <si>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</si>
  <si>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</si>
  <si>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</si>
  <si>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</si>
  <si>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</si>
  <si>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</si>
  <si>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</si>
  <si>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</si>
  <si>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</si>
  <si>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</si>
  <si>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</si>
  <si>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</si>
  <si>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</si>
  <si>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</si>
  <si>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</si>
  <si>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</si>
  <si>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</si>
  <si>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</si>
  <si>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</si>
  <si>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</si>
  <si>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</si>
  <si>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</si>
  <si>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</si>
  <si>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</si>
  <si>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</si>
  <si>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</si>
  <si>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</si>
  <si>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</si>
  <si>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</si>
  <si>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</si>
  <si>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</si>
  <si>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</si>
  <si>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</si>
  <si>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</si>
  <si>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</si>
  <si>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</si>
  <si>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</si>
  <si>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</si>
  <si>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</si>
  <si>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</si>
  <si>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</si>
  <si>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</si>
  <si>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</si>
  <si>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</si>
  <si>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</si>
  <si>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</si>
  <si>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</si>
  <si>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</si>
  <si>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</si>
  <si>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</si>
  <si>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</si>
  <si>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</si>
  <si>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</si>
  <si>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</si>
  <si>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</si>
  <si>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</si>
  <si>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</si>
  <si>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</si>
  <si>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</si>
  <si>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</si>
  <si>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</si>
  <si>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</si>
  <si>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</si>
  <si>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</si>
  <si>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</si>
  <si>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</si>
  <si>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</si>
  <si>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</si>
  <si>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</si>
  <si>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</si>
  <si>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</si>
  <si>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</si>
  <si>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</si>
  <si>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</si>
  <si>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</si>
  <si>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</si>
  <si>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</si>
  <si>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</si>
  <si>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</si>
  <si>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</si>
  <si>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</si>
  <si>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</si>
  <si>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</si>
  <si>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</si>
  <si>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</si>
  <si>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</si>
  <si>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</si>
  <si>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</si>
  <si>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</si>
  <si>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</si>
  <si>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</si>
  <si>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</si>
  <si>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</si>
  <si>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</si>
  <si>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</si>
  <si>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</si>
  <si>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</si>
  <si>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</si>
  <si>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</si>
  <si>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</si>
  <si>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</si>
  <si>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</si>
  <si>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</si>
  <si>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</si>
  <si>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</si>
  <si>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</si>
  <si>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</si>
  <si>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</si>
  <si>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</si>
  <si>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</si>
  <si>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</si>
  <si>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</si>
  <si>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</si>
  <si>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</si>
  <si>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</si>
  <si>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</si>
  <si>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</si>
  <si>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</si>
  <si>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</si>
  <si>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</si>
  <si>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</si>
  <si>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</si>
  <si>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</si>
  <si>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</si>
  <si>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</si>
  <si>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</si>
  <si>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</si>
  <si>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</si>
  <si>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</si>
  <si>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</si>
  <si>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</si>
  <si>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</si>
  <si>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</si>
  <si>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</si>
  <si>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</si>
  <si>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</si>
  <si>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</si>
  <si>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</si>
  <si>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</si>
  <si>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</si>
  <si>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</si>
  <si>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</si>
  <si>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</si>
  <si>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</si>
  <si>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</si>
  <si>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</si>
  <si>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</si>
  <si>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</si>
  <si>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</si>
  <si>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</si>
  <si>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</si>
  <si>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</si>
  <si>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</si>
  <si>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</si>
  <si>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</si>
  <si>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</si>
  <si>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</si>
  <si>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</si>
  <si>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</si>
  <si>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</si>
  <si>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</si>
  <si>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</si>
  <si>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</si>
  <si>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</si>
  <si>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</si>
  <si>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</si>
  <si>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</si>
  <si>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</si>
  <si>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</si>
  <si>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</si>
  <si>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</si>
  <si>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</si>
  <si>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</si>
  <si>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</si>
  <si>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</si>
  <si>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</si>
  <si>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</si>
  <si>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</si>
  <si>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</si>
  <si>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</si>
  <si>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</si>
  <si>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</si>
  <si>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</si>
  <si>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</si>
  <si>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</si>
  <si>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</si>
  <si>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</si>
  <si>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</si>
  <si>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</si>
  <si>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</si>
  <si>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</si>
  <si>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</si>
  <si>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</si>
  <si>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</si>
  <si>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</si>
  <si>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</si>
  <si>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</si>
  <si>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</si>
  <si>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</si>
  <si>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</si>
  <si>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</si>
  <si>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</si>
  <si>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</si>
  <si>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</si>
  <si>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</si>
  <si>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</si>
  <si>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</si>
  <si>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</si>
  <si>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</si>
  <si>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</si>
  <si>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</si>
  <si>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</si>
  <si>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</si>
  <si>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</si>
  <si>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</si>
  <si>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</si>
  <si>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</si>
  <si>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</si>
  <si>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</si>
  <si>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</si>
  <si>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</si>
  <si>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</si>
  <si>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</si>
  <si>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</si>
  <si>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</si>
  <si>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</si>
  <si>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</si>
  <si>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</si>
  <si>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</si>
  <si>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</si>
  <si>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</si>
  <si>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</si>
  <si>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</si>
  <si>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</si>
  <si>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</si>
  <si>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</si>
  <si>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</si>
  <si>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</si>
  <si>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</si>
  <si>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</si>
  <si>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</si>
  <si>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</si>
  <si>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</si>
  <si>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</si>
  <si>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</si>
  <si>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</si>
  <si>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</si>
  <si>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</si>
  <si>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</si>
  <si>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</si>
  <si>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</si>
  <si>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</si>
  <si>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</si>
  <si>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</si>
  <si>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</si>
  <si>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</si>
  <si>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</si>
  <si>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</si>
  <si>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</si>
  <si>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</si>
  <si>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</si>
  <si>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</si>
  <si>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</si>
  <si>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</si>
  <si>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</si>
  <si>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</si>
  <si>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</si>
  <si>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</si>
  <si>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</si>
  <si>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</si>
  <si>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</si>
  <si>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</si>
  <si>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</si>
  <si>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</si>
  <si>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</si>
  <si>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</si>
  <si>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</si>
  <si>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</si>
  <si>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</si>
  <si>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</si>
  <si>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</si>
  <si>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</si>
  <si>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</si>
  <si>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</si>
  <si>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</si>
  <si>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</si>
  <si>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</si>
  <si>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</si>
  <si>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</si>
  <si>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</si>
  <si>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</si>
  <si>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</si>
  <si>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</si>
  <si>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</si>
  <si>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</si>
  <si>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</si>
  <si>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</si>
  <si>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</si>
  <si>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</si>
  <si>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</si>
  <si>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</si>
  <si>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</si>
  <si>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</si>
  <si>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</si>
  <si>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</si>
  <si>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</si>
  <si>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</si>
  <si>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</si>
  <si>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</si>
  <si>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</si>
  <si>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</si>
  <si>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</si>
  <si>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</si>
  <si>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</si>
  <si>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</si>
  <si>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</si>
  <si>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</si>
  <si>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</si>
  <si>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</si>
  <si>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</si>
  <si>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</si>
  <si>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</si>
  <si>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</si>
  <si>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</si>
  <si>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</si>
  <si>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</si>
  <si>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</si>
  <si>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</si>
  <si>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</si>
  <si>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</si>
  <si>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</si>
  <si>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</si>
  <si>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</si>
  <si>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</si>
  <si>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</si>
  <si>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</si>
  <si>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</si>
  <si>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</si>
  <si>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</si>
  <si>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</si>
  <si>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</si>
  <si>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</si>
  <si>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</si>
  <si>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</si>
  <si>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</si>
  <si>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</si>
  <si>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</si>
  <si>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</si>
  <si>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</si>
  <si>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</si>
  <si>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</si>
  <si>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</si>
  <si>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</si>
  <si>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</si>
  <si>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</si>
  <si>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</si>
  <si>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</si>
  <si>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</si>
  <si>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</si>
  <si>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</si>
  <si>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</si>
  <si>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</si>
  <si>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</si>
  <si>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</si>
  <si>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</si>
  <si>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</si>
  <si>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</si>
  <si>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</si>
  <si>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</si>
  <si>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</si>
  <si>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</si>
  <si>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</si>
  <si>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</si>
  <si>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</si>
  <si>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</si>
  <si>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</si>
  <si>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</si>
  <si>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</si>
  <si>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</si>
  <si>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</si>
  <si>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</si>
  <si>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</si>
  <si>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</si>
  <si>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</si>
  <si>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</si>
  <si>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</si>
  <si>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</si>
  <si>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</si>
  <si>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</si>
  <si>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</si>
  <si>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</si>
  <si>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</si>
  <si>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</si>
  <si>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</si>
  <si>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</si>
  <si>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</si>
  <si>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</si>
  <si>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</si>
  <si>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</si>
  <si>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</si>
  <si>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</si>
  <si>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</si>
  <si>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</si>
  <si>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</si>
  <si>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</si>
  <si>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</si>
  <si>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</si>
  <si>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</si>
  <si>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</si>
  <si>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</si>
  <si>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</si>
  <si>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</si>
  <si>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</si>
  <si>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</si>
  <si>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</si>
  <si>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</si>
  <si>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</si>
  <si>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</si>
  <si>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</si>
  <si>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</si>
  <si>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</si>
  <si>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</si>
  <si>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</si>
  <si>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</si>
  <si>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</si>
  <si>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</si>
  <si>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</si>
  <si>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</si>
  <si>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</si>
  <si>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</si>
  <si>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</si>
  <si>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</si>
  <si>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</si>
  <si>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</si>
  <si>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</si>
  <si>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</si>
  <si>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</si>
  <si>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</si>
  <si>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</si>
  <si>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</si>
  <si>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</si>
  <si>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</si>
  <si>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</si>
  <si>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</si>
  <si>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</si>
  <si>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</si>
  <si>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</si>
  <si>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</si>
  <si>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</si>
  <si>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</si>
  <si>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</si>
  <si>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</si>
  <si>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</si>
  <si>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</si>
  <si>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</si>
  <si>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</si>
  <si>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</si>
  <si>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</si>
  <si>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</si>
  <si>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</si>
  <si>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</si>
  <si>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</si>
  <si>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</si>
  <si>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</si>
  <si>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</si>
  <si>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</si>
  <si>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</si>
  <si>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</si>
  <si>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</si>
  <si>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</si>
  <si>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</si>
  <si>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</si>
  <si>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</si>
  <si>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</si>
  <si>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</si>
  <si>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</si>
  <si>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</si>
  <si>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</si>
  <si>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</si>
  <si>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</si>
  <si>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</si>
  <si>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</si>
  <si>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</si>
  <si>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</si>
  <si>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</si>
  <si>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</si>
  <si>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</si>
  <si>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</si>
  <si>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</si>
  <si>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</si>
  <si>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</si>
  <si>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</si>
  <si>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</si>
  <si>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</si>
  <si>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</si>
  <si>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</si>
  <si>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</si>
  <si>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</si>
  <si>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</si>
  <si>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</si>
  <si>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</si>
  <si>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</si>
  <si>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</si>
  <si>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</si>
  <si>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</si>
  <si>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</si>
  <si>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</si>
  <si>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</si>
  <si>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</si>
  <si>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</si>
  <si>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</si>
  <si>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</si>
  <si>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</si>
  <si>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</si>
  <si>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</si>
  <si>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</si>
  <si>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</si>
  <si>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</si>
  <si>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</si>
  <si>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</si>
  <si>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</si>
  <si>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</si>
  <si>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</si>
  <si>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</si>
  <si>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</si>
  <si>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</si>
  <si>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</si>
  <si>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</si>
  <si>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</si>
  <si>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</si>
  <si>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</si>
  <si>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</si>
  <si>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</si>
  <si>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</si>
  <si>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</si>
  <si>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</si>
  <si>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</si>
  <si>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</si>
  <si>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</si>
  <si>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</si>
  <si>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</si>
  <si>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</si>
  <si>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</si>
  <si>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</si>
  <si>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</si>
  <si>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</si>
  <si>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</si>
  <si>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</si>
  <si>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</si>
  <si>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</si>
  <si>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</si>
  <si>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</si>
  <si>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</si>
  <si>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</si>
  <si>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</si>
  <si>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</si>
  <si>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</si>
  <si>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</si>
  <si>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</si>
  <si>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</si>
  <si>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</si>
  <si>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</si>
  <si>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</si>
  <si>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</si>
  <si>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</si>
  <si>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</si>
  <si>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</si>
  <si>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</si>
  <si>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</si>
  <si>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</si>
  <si>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</si>
  <si>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</si>
  <si>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</si>
  <si>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</si>
  <si>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</si>
  <si>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</si>
  <si>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</si>
  <si>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</si>
  <si>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</si>
  <si>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</si>
  <si>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</si>
  <si>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</si>
  <si>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</si>
  <si>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</si>
  <si>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</si>
  <si>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</si>
  <si>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</si>
  <si>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</si>
  <si>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</si>
  <si>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</si>
  <si>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</si>
  <si>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</si>
  <si>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</si>
  <si>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</si>
  <si>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</si>
  <si>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</si>
  <si>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</si>
  <si>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</si>
  <si>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</si>
  <si>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</si>
  <si>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</si>
  <si>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</si>
  <si>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</si>
  <si>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</si>
  <si>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</si>
  <si>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</si>
  <si>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</si>
  <si>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</si>
  <si>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</si>
  <si>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</si>
  <si>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</si>
  <si>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</si>
  <si>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</si>
  <si>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</si>
  <si>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</si>
  <si>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</si>
  <si>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</si>
  <si>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</si>
  <si>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</si>
  <si>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</si>
  <si>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</si>
  <si>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</si>
  <si>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</si>
  <si>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</si>
  <si>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</si>
  <si>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</si>
  <si>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</si>
  <si>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</si>
  <si>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</si>
  <si>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</si>
  <si>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</si>
  <si>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</si>
  <si>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</si>
  <si>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</si>
  <si>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</si>
  <si>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</si>
  <si>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</si>
  <si>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</si>
  <si>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</si>
  <si>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</si>
  <si>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</si>
  <si>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</si>
  <si>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</si>
  <si>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</si>
  <si>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</si>
  <si>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</si>
  <si>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</si>
  <si>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</si>
  <si>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</si>
  <si>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</si>
  <si>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</si>
  <si>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</si>
  <si>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</si>
  <si>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</si>
  <si>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</si>
  <si>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</si>
  <si>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</si>
  <si>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</si>
  <si>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</si>
  <si>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</si>
  <si>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</si>
  <si>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</si>
  <si>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</si>
  <si>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</si>
  <si>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</si>
  <si>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</si>
  <si>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</si>
  <si>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</si>
  <si>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</si>
  <si>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</si>
  <si>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</si>
  <si>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</si>
  <si>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</si>
  <si>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</si>
  <si>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</si>
  <si>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</si>
  <si>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</si>
  <si>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</si>
  <si>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</si>
  <si>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</si>
  <si>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</si>
  <si>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</si>
  <si>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</si>
  <si>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</si>
  <si>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</si>
  <si>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</si>
  <si>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</si>
  <si>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</si>
  <si>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</si>
  <si>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</si>
  <si>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</si>
  <si>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</si>
  <si>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</si>
  <si>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</si>
  <si>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</si>
  <si>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</si>
  <si>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</si>
  <si>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</si>
  <si>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</si>
  <si>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</si>
  <si>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</si>
  <si>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</si>
  <si>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</si>
  <si>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</si>
  <si>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</si>
  <si>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</si>
  <si>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</si>
  <si>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</si>
  <si>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</si>
  <si>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</si>
  <si>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</si>
  <si>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</si>
  <si>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</si>
  <si>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</si>
  <si>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</si>
  <si>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</si>
  <si>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</si>
  <si>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</si>
  <si>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</si>
  <si>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</si>
  <si>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</si>
  <si>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</si>
  <si>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</si>
  <si>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</si>
  <si>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</si>
  <si>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</si>
  <si>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</si>
  <si>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</si>
  <si>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</si>
  <si>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</si>
  <si>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</si>
  <si>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</si>
  <si>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</si>
  <si>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</si>
  <si>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</si>
  <si>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</si>
  <si>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</si>
  <si>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</si>
  <si>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</si>
  <si>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</si>
  <si>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</si>
  <si>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</si>
  <si>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</si>
  <si>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</si>
  <si>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</si>
  <si>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</si>
  <si>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</si>
  <si>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</si>
  <si>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</si>
  <si>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</si>
  <si>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</si>
  <si>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</si>
  <si>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</si>
  <si>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</si>
  <si>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</si>
  <si>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</si>
  <si>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</si>
  <si>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</si>
  <si>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</si>
  <si>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</si>
  <si>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</si>
  <si>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</si>
  <si>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</si>
  <si>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</si>
  <si>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</si>
  <si>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</si>
  <si>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</si>
  <si>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</si>
  <si>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</si>
  <si>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</si>
  <si>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</si>
  <si>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</si>
  <si>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</si>
  <si>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</si>
  <si>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</si>
  <si>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</si>
  <si>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</si>
  <si>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</si>
  <si>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</si>
  <si>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</si>
  <si>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</si>
  <si>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</si>
  <si>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</si>
  <si>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</si>
  <si>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</si>
  <si>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</si>
  <si>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</si>
  <si>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</si>
  <si>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</si>
  <si>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</si>
  <si>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</si>
  <si>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</si>
  <si>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</si>
  <si>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</si>
  <si>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</si>
  <si>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</si>
  <si>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</si>
  <si>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</si>
  <si>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</si>
  <si>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</si>
  <si>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</si>
  <si>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</si>
  <si>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</si>
  <si>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</si>
  <si>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</si>
  <si>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</si>
  <si>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</si>
  <si>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</si>
  <si>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</si>
  <si>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</si>
  <si>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</si>
  <si>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</si>
  <si>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</si>
  <si>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</si>
  <si>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</si>
  <si>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</si>
  <si>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</si>
  <si>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</si>
  <si>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</si>
  <si>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</si>
  <si>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</si>
  <si>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</si>
  <si>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</si>
  <si>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</si>
  <si>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</si>
  <si>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</si>
  <si>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</si>
  <si>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</si>
  <si>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</si>
  <si>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</si>
  <si>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</si>
  <si>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</si>
  <si>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</si>
  <si>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</si>
  <si>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</si>
  <si>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</si>
  <si>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</si>
  <si>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</si>
  <si>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</si>
  <si>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</si>
  <si>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</si>
  <si>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</si>
  <si>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</si>
  <si>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</si>
  <si>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</si>
  <si>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</si>
  <si>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</si>
  <si>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</si>
  <si>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</si>
  <si>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</si>
  <si>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</si>
  <si>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</si>
  <si>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</si>
  <si>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</si>
  <si>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</si>
  <si>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</si>
  <si>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</si>
  <si>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</si>
  <si>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</si>
  <si>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</si>
  <si>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</si>
  <si>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</si>
  <si>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</si>
  <si>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</si>
  <si>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</si>
  <si>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</si>
  <si>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</si>
  <si>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</si>
  <si>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</si>
  <si>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</si>
  <si>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</si>
  <si>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</si>
  <si>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</si>
  <si>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</si>
  <si>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</si>
  <si>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</si>
  <si>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</si>
  <si>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</si>
  <si>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</si>
  <si>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</si>
  <si>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</si>
  <si>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</si>
  <si>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</si>
  <si>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</si>
  <si>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</si>
  <si>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</si>
  <si>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</si>
  <si>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</si>
  <si>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</si>
  <si>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</si>
  <si>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</si>
  <si>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</si>
  <si>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</si>
  <si>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</si>
  <si>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</si>
  <si>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</si>
  <si>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</si>
  <si>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</si>
  <si>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</si>
  <si>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</si>
  <si>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</si>
  <si>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</si>
  <si>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</si>
  <si>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</si>
  <si>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</si>
  <si>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</si>
  <si>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</si>
  <si>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</si>
  <si>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</si>
  <si>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</si>
  <si>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</si>
  <si>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</si>
  <si>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</si>
  <si>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</si>
  <si>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</si>
  <si>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</si>
  <si>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</si>
  <si>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</si>
  <si>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</si>
  <si>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</si>
  <si>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</si>
  <si>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</si>
  <si>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</si>
  <si>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</si>
  <si>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</si>
  <si>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</si>
  <si>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</si>
  <si>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</si>
  <si>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</si>
  <si>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</si>
  <si>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</si>
  <si>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</si>
  <si>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</si>
  <si>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</si>
  <si>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</si>
  <si>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</si>
  <si>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</si>
  <si>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</si>
  <si>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</si>
  <si>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</si>
  <si>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</si>
  <si>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</si>
  <si>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</si>
  <si>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</si>
  <si>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</si>
  <si>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</si>
  <si>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</si>
  <si>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</si>
  <si>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</si>
  <si>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</si>
  <si>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</si>
  <si>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</si>
  <si>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</si>
  <si>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</si>
  <si>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</si>
  <si>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</si>
  <si>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</si>
  <si>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</si>
  <si>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</si>
  <si>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</si>
  <si>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</si>
  <si>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</si>
  <si>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</si>
  <si>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</si>
  <si>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</si>
  <si>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</si>
  <si>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</si>
  <si>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</si>
  <si>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</si>
  <si>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</si>
  <si>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</si>
  <si>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</si>
  <si>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</si>
  <si>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</si>
  <si>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</si>
  <si>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</si>
  <si>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</si>
  <si>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</si>
  <si>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</si>
  <si>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</si>
  <si>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</si>
  <si>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</si>
  <si>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</si>
  <si>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</si>
  <si>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</si>
  <si>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</si>
  <si>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</si>
  <si>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</si>
  <si>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</si>
  <si>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</si>
  <si>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</si>
  <si>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</si>
  <si>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</si>
  <si>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</si>
  <si>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</si>
  <si>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</si>
  <si>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</si>
  <si>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</si>
  <si>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</si>
  <si>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</si>
  <si>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</si>
  <si>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</si>
  <si>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</si>
  <si>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</si>
  <si>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</si>
  <si>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</si>
  <si>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</si>
  <si>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</si>
  <si>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</si>
  <si>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</si>
  <si>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</si>
  <si>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</si>
  <si>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</si>
  <si>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</si>
  <si>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</si>
  <si>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</si>
  <si>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</si>
  <si>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</si>
  <si>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</si>
  <si>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</si>
  <si>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</si>
  <si>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</si>
  <si>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</si>
  <si>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</si>
  <si>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</si>
  <si>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</si>
  <si>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</si>
  <si>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</si>
  <si>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</si>
  <si>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</si>
  <si>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</si>
  <si>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</si>
  <si>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</si>
  <si>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</si>
  <si>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</si>
  <si>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</si>
  <si>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</si>
  <si>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</si>
  <si>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</si>
  <si>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</si>
  <si>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</si>
  <si>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</si>
  <si>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</si>
  <si>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</si>
  <si>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</si>
  <si>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</si>
  <si>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</si>
  <si>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</si>
  <si>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</si>
  <si>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</si>
  <si>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</si>
  <si>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</si>
  <si>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</si>
  <si>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</si>
  <si>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</si>
  <si>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</si>
  <si>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</si>
  <si>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</si>
  <si>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</si>
  <si>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</si>
  <si>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</si>
  <si>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</si>
  <si>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</si>
  <si>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</si>
  <si>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</si>
  <si>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</si>
  <si>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</si>
  <si>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</si>
  <si>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</si>
  <si>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</si>
  <si>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</si>
  <si>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</si>
  <si>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</si>
  <si>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</si>
  <si>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</si>
  <si>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</si>
  <si>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</si>
  <si>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</si>
  <si>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</si>
  <si>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</si>
  <si>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</si>
  <si>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</si>
  <si>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</si>
  <si>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</si>
  <si>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</si>
  <si>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</si>
  <si>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</si>
  <si>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</si>
  <si>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</si>
  <si>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</si>
  <si>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</si>
  <si>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</si>
  <si>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</si>
  <si>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</si>
  <si>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</si>
  <si>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</si>
  <si>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</si>
  <si>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</si>
  <si>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</si>
  <si>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</si>
  <si>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</si>
  <si>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</si>
  <si>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</si>
  <si>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</si>
  <si>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</si>
  <si>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</si>
  <si>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</si>
  <si>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</si>
  <si>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</si>
  <si>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</si>
  <si>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</si>
  <si>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</si>
  <si>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</si>
  <si>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</si>
  <si>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</si>
  <si>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</si>
  <si>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</si>
  <si>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</si>
  <si>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</si>
  <si>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</si>
  <si>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</si>
  <si>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</si>
  <si>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</si>
  <si>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</si>
  <si>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</si>
  <si>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</si>
  <si>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</si>
  <si>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</si>
  <si>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</si>
  <si>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</si>
  <si>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</si>
  <si>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</si>
  <si>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</si>
  <si>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</si>
  <si>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</si>
  <si>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</si>
  <si>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</si>
  <si>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</si>
  <si>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</si>
  <si>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</si>
  <si>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</si>
  <si>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</si>
  <si>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</si>
  <si>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</si>
  <si>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</si>
  <si>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</si>
  <si>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</si>
  <si>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</si>
  <si>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</si>
  <si>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</si>
  <si>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</si>
  <si>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</si>
  <si>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</si>
  <si>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</si>
  <si>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</si>
  <si>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</si>
  <si>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</si>
  <si>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</si>
  <si>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</si>
  <si>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</si>
  <si>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</si>
  <si>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</si>
  <si>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</si>
  <si>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</si>
  <si>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</si>
  <si>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</si>
  <si>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</si>
  <si>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</si>
  <si>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</si>
  <si>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</si>
  <si>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</si>
  <si>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</si>
  <si>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</si>
  <si>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</si>
  <si>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</si>
  <si>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</si>
  <si>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</si>
  <si>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</si>
  <si>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</si>
  <si>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</si>
  <si>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</si>
  <si>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</si>
  <si>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</si>
  <si>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</si>
  <si>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</si>
  <si>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</si>
  <si>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</si>
  <si>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</si>
  <si>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</si>
  <si>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</si>
  <si>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</si>
  <si>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</si>
  <si>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</si>
  <si>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</si>
  <si>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</si>
  <si>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</si>
  <si>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</si>
  <si>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</si>
  <si>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</si>
  <si>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</si>
  <si>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</si>
  <si>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</si>
  <si>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</si>
  <si>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</si>
  <si>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</si>
  <si>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</si>
  <si>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</si>
  <si>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</si>
  <si>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</si>
  <si>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</si>
  <si>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</si>
  <si>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</si>
  <si>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</si>
  <si>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</si>
  <si>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</si>
  <si>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</si>
  <si>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</si>
  <si>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</si>
  <si>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</si>
  <si>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</si>
  <si>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</si>
  <si>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</si>
  <si>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</si>
  <si>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</si>
  <si>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</si>
  <si>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</si>
  <si>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</si>
  <si>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</si>
  <si>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</si>
  <si>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</si>
  <si>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</si>
  <si>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</si>
  <si>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</si>
  <si>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</si>
  <si>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</si>
  <si>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</si>
  <si>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</si>
  <si>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</si>
  <si>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</si>
  <si>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</si>
  <si>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</si>
  <si>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</si>
  <si>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</si>
  <si>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</si>
  <si>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</si>
  <si>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</si>
  <si>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</si>
  <si>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</si>
  <si>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</si>
  <si>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</si>
  <si>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</si>
  <si>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</si>
  <si>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</si>
  <si>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</si>
  <si>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</si>
  <si>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</si>
  <si>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</si>
  <si>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</si>
  <si>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</si>
  <si>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</si>
  <si>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</si>
  <si>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</si>
  <si>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</si>
  <si>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</si>
  <si>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</si>
  <si>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</si>
  <si>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</si>
  <si>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</si>
  <si>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</si>
  <si>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</si>
  <si>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</si>
  <si>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</si>
  <si>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</si>
  <si>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</si>
  <si>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</si>
  <si>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</si>
  <si>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</si>
  <si>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</si>
  <si>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</si>
  <si>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</si>
  <si>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</si>
  <si>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</si>
  <si>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</si>
  <si>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</si>
  <si>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</si>
  <si>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</si>
  <si>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</si>
  <si>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</si>
  <si>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</si>
  <si>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</si>
  <si>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</si>
  <si>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</si>
  <si>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</si>
  <si>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</si>
  <si>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</si>
  <si>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</si>
  <si>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</si>
  <si>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</si>
  <si>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</si>
  <si>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</si>
  <si>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</si>
  <si>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</si>
  <si>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</si>
  <si>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</si>
  <si>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</si>
  <si>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</si>
  <si>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</si>
  <si>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</si>
  <si>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</si>
  <si>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</si>
  <si>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</si>
  <si>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</si>
  <si>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</si>
  <si>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</si>
  <si>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</si>
  <si>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</si>
  <si>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</si>
  <si>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</si>
  <si>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</si>
  <si>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</si>
  <si>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</si>
  <si>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</si>
  <si>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</si>
  <si>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</si>
  <si>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</si>
  <si>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</si>
  <si>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</si>
  <si>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</si>
  <si>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</si>
  <si>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</si>
  <si>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</si>
  <si>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</si>
  <si>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</si>
  <si>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</si>
  <si>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</si>
  <si>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</si>
  <si>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</si>
  <si>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</si>
  <si>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</si>
  <si>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</si>
  <si>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</si>
  <si>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</si>
  <si>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</si>
  <si>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</si>
  <si>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</si>
  <si>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</si>
  <si>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</si>
  <si>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</si>
  <si>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</si>
  <si>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</si>
  <si>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</si>
  <si>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</si>
  <si>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</si>
  <si>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</si>
  <si>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</si>
  <si>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</si>
  <si>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</si>
  <si>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</si>
  <si>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</si>
  <si>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</si>
  <si>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</si>
  <si>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</si>
  <si>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</si>
  <si>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</si>
  <si>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</si>
  <si>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</si>
  <si>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</si>
  <si>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</si>
  <si>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</si>
  <si>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</si>
  <si>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</si>
  <si>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</si>
  <si>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</si>
  <si>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</si>
  <si>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</si>
  <si>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</si>
  <si>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</si>
  <si>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</si>
  <si>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</si>
  <si>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</si>
  <si>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</si>
  <si>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</si>
  <si>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</si>
  <si>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</si>
  <si>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</si>
  <si>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</si>
  <si>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</si>
  <si>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</si>
  <si>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</si>
  <si>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</si>
  <si>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</si>
  <si>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</si>
  <si>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</si>
  <si>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</si>
  <si>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</si>
  <si>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</si>
  <si>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</si>
  <si>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</si>
  <si>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</si>
  <si>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</si>
  <si>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</si>
  <si>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</si>
  <si>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</si>
  <si>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</si>
  <si>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</si>
  <si>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</si>
  <si>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</si>
  <si>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</si>
  <si>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</si>
  <si>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</si>
  <si>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</si>
  <si>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</si>
  <si>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</si>
  <si>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</si>
  <si>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</si>
  <si>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</si>
  <si>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</si>
  <si>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</si>
  <si>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</si>
  <si>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</si>
  <si>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</si>
  <si>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</si>
  <si>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</si>
  <si>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</si>
  <si>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</si>
  <si>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</si>
  <si>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</si>
  <si>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</si>
  <si>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</si>
  <si>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</si>
  <si>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</si>
  <si>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</si>
  <si>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</si>
  <si>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</si>
  <si>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</si>
  <si>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</si>
  <si>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</si>
  <si>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</si>
  <si>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</si>
  <si>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</si>
  <si>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</si>
  <si>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</si>
  <si>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</si>
  <si>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</si>
  <si>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</si>
  <si>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</si>
  <si>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</si>
  <si>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</si>
  <si>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</si>
  <si>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</si>
  <si>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</si>
  <si>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</si>
  <si>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</si>
  <si>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</si>
  <si>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</si>
  <si>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</si>
  <si>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</si>
  <si>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</si>
  <si>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</si>
  <si>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</si>
  <si>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</si>
  <si>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</si>
  <si>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</si>
  <si>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</si>
  <si>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</si>
  <si>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</si>
  <si>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</si>
  <si>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</si>
  <si>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</si>
  <si>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</si>
  <si>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</si>
  <si>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</si>
  <si>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</si>
  <si>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</si>
  <si>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</si>
  <si>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</si>
  <si>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</si>
  <si>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</si>
  <si>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</si>
  <si>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</si>
  <si>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</si>
  <si>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</si>
  <si>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</si>
  <si>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</si>
  <si>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</si>
  <si>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</si>
  <si>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</si>
  <si>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</si>
  <si>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</si>
  <si>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</si>
  <si>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</si>
  <si>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</si>
  <si>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</si>
  <si>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</si>
  <si>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</si>
  <si>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</si>
  <si>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</si>
  <si>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</si>
  <si>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</si>
  <si>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</si>
  <si>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</si>
  <si>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</si>
  <si>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</si>
  <si>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</si>
  <si>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</si>
  <si>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</si>
  <si>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</si>
  <si>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</si>
  <si>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</si>
  <si>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</si>
  <si>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</si>
  <si>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</si>
  <si>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</si>
  <si>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</si>
  <si>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</si>
  <si>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</si>
  <si>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</si>
  <si>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</si>
  <si>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</si>
  <si>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</si>
  <si>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</si>
  <si>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</si>
  <si>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</si>
  <si>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</si>
  <si>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</si>
  <si>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</si>
  <si>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</si>
  <si>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</si>
  <si>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</si>
  <si>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</si>
  <si>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</si>
  <si>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</si>
  <si>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</si>
  <si>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</si>
  <si>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</si>
  <si>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</si>
  <si>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</si>
  <si>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</si>
  <si>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</si>
  <si>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</si>
  <si>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</si>
  <si>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</si>
  <si>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</si>
  <si>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</si>
  <si>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</si>
  <si>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</si>
  <si>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</si>
  <si>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</si>
  <si>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</si>
  <si>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</si>
  <si>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</si>
  <si>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</si>
  <si>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</si>
  <si>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</si>
  <si>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</si>
  <si>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</si>
  <si>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</si>
  <si>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</si>
  <si>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</si>
  <si>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</si>
  <si>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</si>
  <si>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</si>
  <si>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</si>
  <si>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</si>
  <si>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</si>
  <si>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</si>
  <si>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</si>
  <si>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</si>
  <si>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</si>
  <si>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</si>
  <si>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</si>
  <si>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</si>
  <si>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</si>
  <si>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</si>
  <si>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</si>
  <si>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</si>
  <si>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</si>
  <si>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</si>
  <si>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</si>
  <si>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</si>
  <si>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</si>
  <si>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</si>
  <si>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</si>
  <si>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</si>
  <si>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</si>
  <si>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</si>
  <si>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</si>
  <si>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</si>
  <si>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</si>
  <si>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</si>
  <si>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</si>
  <si>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</si>
  <si>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</si>
  <si>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</si>
  <si>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</si>
  <si>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</si>
  <si>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</si>
  <si>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</si>
  <si>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</si>
  <si>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</si>
  <si>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</si>
  <si>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</si>
  <si>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</si>
  <si>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</si>
  <si>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</si>
  <si>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</si>
  <si>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</si>
  <si>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</si>
  <si>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</si>
  <si>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</si>
  <si>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</si>
  <si>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</si>
  <si>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</si>
  <si>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</si>
  <si>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</si>
  <si>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</si>
  <si>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</si>
  <si>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</si>
  <si>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</si>
  <si>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</si>
  <si>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</si>
  <si>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</si>
  <si>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</si>
  <si>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</si>
  <si>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</si>
  <si>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</si>
  <si>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</si>
  <si>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</si>
  <si>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</si>
  <si>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</si>
  <si>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</si>
  <si>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</si>
  <si>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</si>
  <si>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</si>
  <si>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</si>
  <si>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</si>
  <si>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</si>
  <si>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</si>
  <si>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</si>
  <si>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</si>
  <si>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</si>
  <si>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</si>
  <si>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</si>
  <si>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</si>
  <si>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</si>
  <si>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</si>
  <si>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</si>
  <si>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</si>
  <si>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</si>
  <si>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</si>
  <si>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</si>
  <si>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</si>
  <si>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</si>
  <si>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</si>
  <si>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</si>
  <si>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</si>
  <si>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</si>
  <si>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</si>
  <si>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</si>
  <si>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</si>
  <si>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</si>
  <si>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</si>
  <si>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</si>
  <si>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</si>
  <si>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</si>
  <si>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</si>
  <si>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</si>
  <si>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</si>
  <si>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</si>
  <si>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</si>
  <si>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</si>
  <si>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</si>
  <si>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</si>
  <si>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</si>
  <si>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</si>
  <si>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</si>
  <si>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</si>
  <si>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</si>
  <si>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</si>
  <si>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</si>
  <si>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</si>
  <si>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</si>
  <si>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</si>
  <si>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</si>
  <si>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</si>
  <si>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</si>
  <si>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</si>
  <si>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</si>
  <si>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</si>
  <si>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</si>
  <si>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</si>
  <si>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</si>
  <si>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</si>
  <si>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</si>
  <si>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</si>
  <si>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</si>
  <si>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</si>
  <si>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</si>
  <si>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</si>
  <si>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</si>
  <si>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</si>
  <si>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</si>
  <si>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</si>
  <si>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</si>
  <si>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</si>
  <si>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</si>
  <si>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</si>
  <si>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</si>
  <si>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</si>
  <si>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</si>
  <si>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</si>
  <si>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</si>
  <si>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</si>
  <si>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</si>
  <si>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</si>
  <si>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</si>
  <si>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</si>
  <si>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</si>
  <si>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</si>
  <si>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</si>
  <si>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</si>
  <si>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</si>
  <si>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</si>
  <si>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</si>
  <si>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</si>
  <si>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</si>
  <si>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</si>
  <si>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</si>
  <si>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</si>
  <si>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</si>
  <si>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</si>
  <si>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</si>
  <si>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</si>
  <si>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</si>
  <si>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</si>
  <si>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</si>
  <si>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</si>
  <si>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</si>
  <si>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</si>
  <si>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</si>
  <si>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</si>
  <si>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</si>
  <si>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</si>
  <si>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</si>
  <si>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</si>
  <si>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</si>
  <si>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</si>
  <si>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</si>
  <si>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</si>
  <si>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</si>
  <si>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</si>
  <si>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</si>
  <si>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</si>
  <si>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</si>
  <si>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</si>
  <si>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</si>
  <si>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</si>
  <si>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</si>
  <si>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</si>
  <si>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</si>
  <si>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</si>
  <si>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</si>
  <si>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</si>
  <si>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</si>
  <si>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</si>
  <si>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</si>
  <si>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</si>
  <si>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</si>
  <si>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</si>
  <si>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</si>
  <si>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</si>
  <si>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</si>
  <si>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</si>
  <si>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</si>
  <si>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</si>
  <si>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</si>
  <si>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</si>
  <si>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</si>
  <si>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</si>
  <si>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</si>
  <si>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</si>
  <si>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</si>
  <si>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</si>
  <si>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</si>
  <si>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</si>
  <si>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</si>
  <si>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</si>
  <si>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</si>
  <si>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</si>
  <si>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</si>
  <si>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</si>
  <si>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</si>
  <si>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</si>
  <si>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</si>
  <si>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</si>
  <si>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</si>
  <si>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</si>
  <si>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</si>
  <si>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</si>
  <si>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</si>
  <si>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</si>
  <si>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</si>
  <si>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</si>
  <si>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</si>
  <si>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</si>
  <si>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</si>
  <si>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</si>
  <si>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</si>
  <si>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</si>
  <si>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</si>
  <si>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</si>
  <si>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</si>
  <si>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</si>
  <si>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</si>
  <si>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</si>
  <si>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</si>
  <si>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</si>
  <si>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</si>
  <si>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</si>
  <si>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</si>
  <si>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</si>
  <si>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</si>
  <si>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</si>
  <si>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</si>
  <si>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</si>
  <si>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</si>
  <si>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</si>
  <si>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</si>
  <si>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</si>
  <si>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</si>
  <si>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</si>
  <si>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</si>
  <si>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</si>
  <si>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</si>
  <si>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</si>
  <si>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</si>
  <si>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</si>
  <si>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</si>
  <si>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</si>
  <si>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</si>
  <si>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</si>
  <si>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</si>
  <si>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</si>
  <si>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</si>
  <si>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</si>
  <si>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</si>
  <si>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</si>
  <si>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</si>
  <si>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</si>
  <si>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</si>
  <si>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</si>
  <si>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</si>
  <si>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</si>
  <si>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</si>
  <si>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</si>
  <si>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</si>
  <si>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</si>
  <si>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</si>
  <si>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</si>
  <si>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</si>
  <si>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</si>
  <si>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</si>
  <si>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</si>
  <si>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</si>
  <si>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</si>
  <si>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</si>
  <si>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</si>
  <si>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</si>
  <si>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</si>
  <si>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</si>
  <si>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</si>
  <si>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</si>
  <si>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</si>
  <si>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</si>
  <si>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</si>
  <si>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</si>
  <si>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</si>
  <si>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</si>
  <si>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</si>
  <si>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</si>
  <si>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</si>
  <si>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</si>
  <si>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</si>
  <si>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</si>
  <si>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</si>
  <si>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</si>
  <si>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</si>
  <si>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</si>
  <si>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</si>
  <si>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</si>
  <si>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</si>
  <si>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</si>
  <si>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</si>
  <si>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</si>
  <si>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</si>
  <si>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</si>
  <si>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</si>
  <si>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</si>
  <si>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</si>
  <si>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</si>
  <si>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</si>
  <si>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</si>
  <si>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</si>
  <si>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</si>
  <si>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</si>
  <si>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</si>
  <si>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</si>
  <si>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</si>
  <si>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</si>
  <si>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</si>
  <si>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</si>
  <si>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</si>
  <si>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</si>
  <si>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</si>
  <si>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</si>
  <si>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</si>
  <si>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</si>
  <si>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</si>
  <si>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</si>
  <si>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</si>
  <si>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</si>
  <si>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</si>
  <si>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</si>
  <si>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</si>
  <si>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</si>
  <si>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</si>
  <si>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</si>
  <si>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</si>
  <si>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</si>
  <si>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</si>
  <si>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</si>
  <si>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</si>
  <si>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</si>
  <si>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</si>
  <si>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</si>
  <si>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</si>
  <si>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</si>
  <si>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</si>
  <si>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</si>
  <si>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</si>
  <si>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</si>
  <si>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</si>
  <si>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</si>
  <si>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</si>
  <si>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</si>
  <si>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</si>
  <si>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</si>
  <si>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</si>
  <si>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</si>
  <si>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</si>
  <si>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</si>
  <si>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</si>
  <si>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</si>
  <si>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</si>
  <si>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</si>
  <si>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</si>
  <si>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</si>
  <si>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</si>
  <si>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</si>
  <si>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</si>
  <si>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</si>
  <si>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</si>
  <si>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</si>
  <si>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</si>
  <si>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</si>
  <si>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</si>
  <si>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</si>
  <si>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</si>
  <si>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</si>
  <si>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</si>
  <si>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</si>
  <si>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</si>
  <si>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</si>
  <si>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</si>
  <si>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</si>
  <si>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</si>
  <si>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</si>
  <si>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</si>
  <si>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</si>
  <si>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</si>
  <si>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</si>
  <si>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</si>
  <si>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</si>
  <si>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</si>
  <si>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</si>
  <si>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</si>
  <si>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</si>
  <si>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</si>
  <si>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</si>
  <si>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</si>
  <si>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</si>
  <si>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</si>
  <si>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</si>
  <si>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</si>
  <si>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</si>
  <si>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</si>
  <si>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</si>
  <si>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</si>
  <si>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</si>
  <si>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</si>
  <si>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</si>
  <si>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</si>
  <si>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</si>
  <si>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</si>
  <si>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</si>
  <si>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</si>
  <si>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</si>
  <si>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</si>
  <si>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</si>
  <si>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</si>
  <si>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</si>
  <si>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</si>
  <si>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</si>
  <si>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</si>
  <si>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</si>
  <si>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</si>
  <si>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</si>
  <si>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</si>
  <si>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</si>
  <si>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</si>
  <si>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</si>
  <si>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</si>
  <si>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</si>
  <si>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</si>
  <si>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</si>
  <si>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</si>
  <si>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</si>
  <si>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</si>
  <si>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</si>
  <si>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</si>
  <si>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</si>
  <si>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</si>
  <si>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</si>
  <si>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</si>
  <si>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</si>
  <si>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</si>
  <si>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</si>
  <si>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</si>
  <si>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</si>
  <si>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</si>
  <si>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</si>
  <si>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</si>
  <si>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</si>
  <si>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</si>
  <si>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</si>
  <si>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</si>
  <si>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</si>
  <si>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</si>
  <si>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</si>
  <si>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</si>
  <si>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</si>
  <si>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</si>
  <si>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</si>
  <si>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</si>
  <si>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</si>
  <si>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</si>
  <si>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</si>
  <si>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</si>
  <si>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</si>
  <si>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</si>
  <si>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</si>
  <si>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</si>
  <si>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</si>
  <si>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</si>
  <si>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</si>
  <si>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</si>
  <si>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</si>
  <si>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</si>
  <si>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</si>
  <si>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</si>
  <si>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</si>
  <si>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</si>
  <si>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</si>
  <si>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</si>
  <si>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</si>
  <si>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</si>
  <si>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</si>
  <si>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</si>
  <si>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</si>
  <si>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</si>
  <si>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</si>
  <si>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</si>
  <si>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</si>
  <si>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</si>
  <si>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</si>
  <si>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</si>
  <si>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</si>
  <si>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</si>
  <si>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</si>
  <si>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</si>
  <si>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</si>
  <si>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</si>
  <si>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</si>
  <si>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</si>
  <si>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</si>
  <si>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</si>
  <si>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</si>
  <si>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</si>
  <si>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</si>
  <si>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</si>
  <si>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</si>
  <si>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</si>
  <si>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</si>
  <si>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</si>
  <si>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</si>
  <si>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</si>
  <si>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</si>
  <si>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</si>
  <si>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</si>
  <si>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</si>
  <si>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</si>
  <si>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</si>
  <si>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</si>
  <si>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</si>
  <si>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</si>
  <si>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</si>
  <si>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</si>
  <si>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</si>
  <si>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</si>
  <si>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</si>
  <si>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</si>
  <si>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</si>
  <si>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</si>
  <si>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</si>
  <si>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</si>
  <si>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</si>
  <si>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</si>
  <si>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</si>
  <si>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</si>
  <si>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</si>
  <si>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</si>
  <si>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</si>
  <si>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</si>
  <si>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</si>
  <si>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</si>
  <si>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</si>
  <si>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</si>
  <si>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</si>
  <si>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</si>
  <si>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</si>
  <si>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</si>
  <si>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</si>
  <si>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</si>
  <si>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</si>
  <si>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</si>
  <si>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</si>
  <si>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</si>
  <si>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</si>
  <si>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</si>
  <si>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</si>
  <si>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</si>
  <si>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</si>
  <si>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</si>
  <si>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</si>
  <si>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</si>
  <si>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</si>
  <si>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</si>
  <si>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</si>
  <si>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</si>
  <si>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</si>
  <si>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</si>
  <si>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</si>
  <si>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</si>
  <si>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</si>
  <si>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</si>
  <si>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</si>
  <si>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</si>
  <si>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</si>
  <si>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</si>
  <si>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</si>
  <si>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</si>
  <si>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</si>
  <si>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</si>
  <si>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</si>
  <si>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</si>
  <si>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</si>
  <si>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</si>
  <si>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</si>
  <si>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</si>
  <si>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</si>
  <si>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</si>
  <si>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</si>
  <si>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</si>
  <si>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</si>
  <si>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</si>
  <si>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</si>
  <si>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</si>
  <si>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</si>
  <si>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</si>
  <si>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</si>
  <si>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</si>
  <si>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</si>
  <si>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</si>
  <si>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</si>
  <si>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</si>
  <si>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</si>
  <si>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</si>
  <si>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</si>
  <si>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</si>
  <si>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</si>
  <si>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</si>
  <si>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</si>
  <si>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</si>
  <si>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</si>
  <si>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</si>
  <si>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</si>
  <si>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</si>
  <si>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</si>
  <si>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</si>
  <si>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</si>
  <si>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</si>
  <si>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</si>
  <si>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</si>
  <si>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</si>
  <si>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</si>
  <si>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</si>
  <si>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</si>
  <si>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</si>
  <si>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</si>
  <si>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</si>
  <si>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</si>
  <si>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</si>
  <si>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</si>
  <si>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</si>
  <si>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</si>
  <si>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</si>
  <si>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</si>
  <si>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</si>
  <si>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</si>
  <si>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</si>
  <si>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</si>
  <si>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</si>
  <si>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</si>
  <si>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</si>
  <si>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</si>
  <si>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</si>
  <si>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</si>
  <si>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</si>
  <si>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</si>
  <si>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</si>
  <si>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</si>
  <si>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</si>
  <si>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</si>
  <si>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</si>
  <si>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</si>
  <si>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</si>
  <si>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</si>
  <si>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</si>
  <si>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</si>
  <si>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</si>
  <si>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</si>
  <si>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</si>
  <si>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</si>
  <si>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</si>
  <si>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</si>
  <si>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</si>
  <si>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</si>
  <si>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</si>
  <si>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</si>
  <si>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</si>
  <si>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</si>
  <si>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</si>
  <si>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</si>
  <si>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</si>
  <si>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</si>
  <si>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</si>
  <si>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</si>
  <si>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</si>
  <si>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</si>
  <si>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</si>
  <si>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</si>
  <si>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</si>
  <si>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</si>
  <si>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</si>
  <si>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</si>
  <si>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</si>
  <si>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</si>
  <si>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</si>
  <si>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</si>
  <si>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</si>
  <si>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</si>
  <si>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</si>
  <si>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</si>
  <si>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</si>
  <si>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</si>
  <si>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</si>
  <si>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</si>
  <si>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</si>
  <si>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</si>
  <si>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</si>
  <si>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</si>
  <si>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</si>
  <si>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</si>
  <si>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</si>
  <si>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</si>
  <si>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</si>
  <si>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</si>
  <si>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</si>
  <si>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</si>
  <si>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</si>
  <si>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</si>
  <si>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</si>
  <si>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</si>
  <si>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</si>
  <si>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</si>
  <si>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</si>
  <si>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</si>
  <si>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</si>
  <si>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</si>
  <si>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</si>
  <si>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</si>
  <si>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</si>
  <si>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</si>
  <si>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</si>
  <si>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</si>
  <si>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</si>
  <si>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</si>
  <si>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</si>
  <si>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</si>
  <si>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</si>
  <si>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</si>
  <si>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</si>
  <si>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</si>
  <si>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</si>
  <si>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</si>
  <si>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</si>
  <si>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</si>
  <si>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</si>
  <si>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</si>
  <si>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</si>
  <si>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</si>
  <si>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</si>
  <si>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</si>
  <si>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</si>
  <si>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</si>
  <si>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</si>
  <si>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</si>
  <si>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</si>
  <si>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</si>
  <si>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</si>
  <si>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</si>
  <si>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</si>
  <si>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</si>
  <si>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</si>
  <si>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</si>
  <si>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</si>
  <si>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</si>
  <si>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</si>
  <si>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</si>
  <si>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</si>
  <si>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</si>
  <si>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</si>
  <si>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</si>
  <si>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</si>
  <si>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</si>
  <si>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</si>
  <si>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</si>
  <si>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</si>
  <si>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</si>
  <si>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</si>
  <si>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</si>
  <si>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</si>
  <si>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</si>
  <si>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</si>
  <si>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</si>
  <si>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</si>
  <si>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</si>
  <si>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</si>
  <si>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</si>
  <si>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</si>
  <si>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</si>
  <si>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</si>
  <si>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</si>
  <si>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</si>
  <si>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</si>
  <si>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</si>
  <si>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</si>
  <si>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</si>
  <si>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</si>
  <si>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</si>
  <si>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</si>
  <si>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</si>
  <si>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</si>
  <si>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</si>
  <si>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</si>
  <si>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</si>
  <si>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</si>
  <si>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</si>
  <si>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</si>
  <si>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</si>
  <si>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</si>
  <si>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</si>
  <si>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</si>
  <si>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</si>
  <si>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</si>
  <si>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</si>
  <si>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</si>
  <si>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</si>
  <si>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</si>
  <si>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</si>
  <si>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</si>
  <si>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</si>
  <si>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</si>
  <si>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</si>
  <si>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</si>
  <si>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</si>
  <si>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</si>
  <si>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</si>
  <si>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</si>
  <si>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</si>
  <si>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</si>
  <si>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</si>
  <si>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</si>
  <si>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</si>
  <si>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</si>
  <si>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</si>
  <si>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</si>
  <si>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</si>
  <si>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</si>
  <si>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</si>
  <si>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</si>
  <si>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</si>
  <si>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</si>
  <si>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</si>
  <si>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</si>
  <si>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</si>
  <si>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</si>
  <si>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</si>
  <si>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</si>
  <si>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</si>
  <si>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</si>
  <si>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</si>
  <si>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</si>
  <si>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</si>
  <si>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</si>
  <si>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</si>
  <si>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</si>
  <si>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</si>
  <si>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</si>
  <si>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</si>
  <si>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</si>
  <si>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</si>
  <si>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</si>
  <si>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</si>
  <si>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</si>
  <si>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</si>
  <si>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</si>
  <si>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</si>
  <si>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</si>
  <si>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</si>
  <si>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</si>
  <si>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</si>
  <si>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</si>
  <si>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</si>
  <si>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</si>
  <si>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</si>
  <si>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</si>
  <si>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</si>
  <si>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</si>
  <si>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</si>
  <si>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</si>
  <si>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</si>
  <si>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</si>
  <si>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</si>
  <si>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</si>
  <si>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</si>
  <si>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</si>
  <si>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</si>
  <si>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</si>
  <si>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</si>
  <si>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</si>
  <si>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</si>
  <si>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</si>
  <si>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</si>
  <si>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</si>
  <si>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</si>
  <si>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</si>
  <si>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</si>
  <si>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</si>
  <si>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</si>
  <si>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</si>
  <si>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</si>
  <si>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</si>
  <si>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</si>
  <si>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</si>
  <si>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</si>
  <si>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</si>
  <si>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</si>
  <si>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</si>
  <si>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</si>
  <si>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</si>
  <si>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</si>
  <si>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</si>
  <si>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</si>
  <si>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</si>
  <si>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</si>
  <si>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</si>
  <si>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</si>
  <si>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</si>
  <si>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</si>
  <si>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</si>
  <si>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</si>
  <si>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</si>
  <si>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</si>
  <si>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</si>
  <si>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</si>
  <si>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</si>
  <si>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</si>
  <si>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</si>
  <si>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</si>
  <si>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</si>
  <si>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</si>
  <si>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</si>
  <si>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</si>
  <si>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</si>
  <si>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</si>
  <si>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</si>
  <si>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</si>
  <si>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</si>
  <si>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</si>
  <si>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</si>
  <si>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</si>
  <si>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</si>
  <si>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</si>
  <si>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</si>
  <si>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</si>
  <si>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</si>
  <si>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</si>
  <si>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</si>
  <si>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</si>
  <si>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</si>
  <si>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</si>
  <si>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</si>
  <si>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</si>
  <si>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</si>
  <si>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</si>
  <si>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</si>
  <si>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</si>
  <si>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</si>
  <si>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</si>
  <si>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</si>
  <si>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</si>
  <si>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</si>
  <si>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</si>
  <si>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</si>
  <si>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</si>
  <si>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</si>
  <si>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</si>
  <si>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</si>
  <si>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</si>
  <si>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</si>
  <si>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</si>
  <si>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</si>
  <si>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</si>
  <si>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</si>
  <si>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</si>
  <si>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</si>
  <si>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</si>
  <si>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</si>
  <si>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</si>
  <si>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</si>
  <si>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</si>
  <si>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</si>
  <si>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</si>
  <si>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</si>
  <si>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</si>
  <si>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</si>
  <si>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</si>
  <si>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</si>
  <si>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</si>
  <si>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</si>
  <si>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</si>
  <si>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</si>
  <si>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</si>
  <si>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</si>
  <si>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</si>
  <si>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</si>
  <si>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</si>
  <si>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</si>
  <si>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</si>
  <si>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</si>
  <si>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</si>
  <si>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</si>
  <si>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</si>
  <si>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</si>
  <si>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</si>
  <si>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</si>
  <si>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</si>
  <si>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</si>
  <si>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</si>
  <si>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</si>
  <si>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</si>
  <si>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</si>
  <si>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</si>
  <si>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</si>
  <si>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</si>
  <si>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</si>
  <si>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</si>
  <si>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</si>
  <si>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</si>
  <si>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</si>
  <si>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</si>
  <si>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</si>
  <si>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</si>
  <si>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</si>
  <si>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</si>
  <si>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</si>
  <si>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</si>
  <si>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</si>
  <si>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</si>
  <si>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</si>
  <si>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</si>
  <si>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</si>
  <si>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</si>
  <si>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</si>
  <si>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</si>
  <si>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</si>
  <si>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</si>
  <si>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</si>
  <si>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</si>
  <si>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</si>
  <si>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</si>
  <si>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</si>
  <si>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</si>
  <si>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</si>
  <si>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</si>
  <si>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</si>
  <si>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</si>
  <si>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</si>
  <si>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</si>
  <si>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</si>
  <si>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</si>
  <si>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</si>
  <si>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</si>
  <si>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</si>
  <si>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</si>
  <si>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</si>
  <si>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</si>
  <si>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</si>
  <si>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</si>
  <si>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</si>
  <si>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</si>
  <si>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</si>
  <si>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</si>
  <si>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</si>
  <si>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</si>
  <si>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</si>
  <si>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</si>
  <si>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</si>
  <si>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</si>
  <si>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</si>
  <si>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</si>
  <si>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</si>
  <si>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</si>
  <si>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</si>
  <si>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</si>
  <si>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</si>
  <si>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</si>
  <si>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</si>
  <si>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</si>
  <si>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</si>
  <si>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</si>
  <si>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</si>
  <si>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</si>
  <si>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</si>
  <si>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</si>
  <si>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</si>
  <si>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</si>
  <si>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</si>
  <si>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</si>
  <si>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</si>
  <si>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</si>
  <si>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</si>
  <si>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</si>
  <si>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</si>
  <si>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</si>
  <si>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</si>
  <si>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</si>
  <si>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</si>
  <si>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</si>
  <si>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</si>
  <si>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</si>
  <si>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</si>
  <si>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</si>
  <si>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</si>
  <si>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</si>
  <si>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</si>
  <si>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</si>
  <si>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</si>
  <si>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</si>
  <si>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</si>
  <si>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</si>
  <si>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</si>
  <si>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</si>
  <si>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</si>
  <si>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</si>
  <si>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</si>
  <si>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</si>
  <si>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</si>
  <si>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</si>
  <si>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</si>
  <si>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</si>
  <si>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</si>
  <si>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</si>
  <si>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</si>
  <si>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</si>
  <si>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</si>
  <si>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</si>
  <si>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</si>
  <si>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</si>
  <si>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</si>
  <si>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</si>
  <si>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</si>
  <si>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</si>
  <si>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</si>
  <si>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</si>
  <si>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</si>
  <si>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</si>
  <si>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</si>
  <si>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</si>
  <si>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</si>
  <si>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</si>
  <si>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</si>
  <si>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</si>
  <si>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</si>
  <si>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</si>
  <si>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</si>
  <si>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</si>
  <si>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</si>
  <si>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</si>
  <si>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</si>
  <si>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</si>
  <si>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</si>
  <si>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</si>
  <si>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</si>
  <si>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</si>
  <si>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</si>
  <si>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</si>
  <si>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</si>
  <si>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</si>
  <si>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</si>
  <si>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</si>
  <si>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</si>
  <si>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</si>
  <si>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</si>
  <si>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</si>
  <si>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</si>
  <si>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</si>
  <si>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</si>
  <si>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</si>
  <si>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</si>
  <si>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</si>
  <si>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</si>
  <si>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</si>
  <si>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</si>
  <si>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</si>
  <si>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</si>
  <si>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</si>
  <si>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</si>
  <si>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</si>
  <si>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</si>
  <si>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</si>
  <si>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</si>
  <si>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</si>
  <si>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</si>
  <si>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</si>
  <si>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</si>
  <si>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</si>
  <si>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</si>
  <si>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</si>
  <si>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</si>
  <si>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</si>
  <si>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</si>
  <si>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</si>
  <si>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</si>
  <si>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</si>
  <si>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</si>
  <si>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</si>
  <si>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</si>
  <si>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</si>
  <si>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</si>
  <si>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</si>
  <si>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</si>
  <si>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</si>
  <si>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</si>
  <si>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</si>
  <si>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</si>
  <si>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</si>
  <si>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</si>
  <si>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</si>
  <si>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</si>
  <si>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</si>
  <si>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</si>
  <si>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</si>
  <si>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</si>
  <si>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</si>
  <si>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</si>
  <si>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</si>
  <si>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</si>
  <si>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</si>
  <si>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</si>
  <si>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</si>
  <si>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</si>
  <si>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</si>
  <si>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</si>
  <si>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</si>
  <si>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</si>
  <si>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</si>
  <si>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</si>
  <si>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</si>
  <si>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</si>
  <si>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</si>
  <si>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</si>
  <si>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</si>
  <si>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</si>
  <si>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</si>
  <si>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</si>
  <si>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</si>
  <si>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</si>
  <si>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</si>
  <si>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</si>
  <si>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</si>
  <si>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</si>
  <si>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</si>
  <si>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</si>
  <si>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</si>
  <si>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</si>
  <si>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</si>
  <si>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</si>
  <si>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</si>
  <si>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</si>
  <si>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</si>
  <si>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</si>
  <si>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</si>
  <si>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</si>
  <si>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</si>
  <si>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</si>
  <si>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</si>
  <si>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</si>
  <si>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</si>
  <si>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</si>
  <si>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</si>
  <si>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</si>
  <si>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</si>
  <si>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</si>
  <si>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</si>
  <si>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</si>
  <si>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</si>
  <si>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</si>
  <si>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</si>
  <si>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</si>
  <si>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</si>
  <si>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</si>
  <si>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</si>
  <si>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</si>
  <si>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</si>
  <si>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</si>
  <si>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</si>
  <si>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</si>
  <si>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</si>
  <si>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</si>
  <si>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</si>
  <si>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</si>
  <si>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</si>
  <si>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</si>
  <si>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</si>
  <si>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</si>
  <si>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</si>
  <si>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</si>
  <si>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</si>
  <si>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</si>
  <si>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</si>
  <si>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</si>
  <si>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</si>
  <si>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</si>
  <si>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</si>
  <si>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</si>
  <si>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</si>
  <si>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</si>
  <si>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</si>
  <si>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</si>
  <si>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</si>
  <si>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</si>
  <si>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</si>
  <si>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</si>
  <si>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</si>
  <si>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</si>
  <si>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</si>
  <si>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</si>
  <si>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</si>
  <si>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</si>
  <si>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</si>
  <si>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</si>
  <si>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</si>
  <si>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</si>
  <si>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</si>
  <si>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</si>
  <si>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</si>
  <si>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</si>
  <si>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</si>
  <si>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</si>
  <si>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</si>
  <si>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</si>
  <si>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</si>
  <si>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</si>
  <si>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</si>
  <si>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</si>
  <si>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</si>
  <si>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</si>
  <si>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</si>
  <si>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</si>
  <si>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</si>
  <si>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</si>
  <si>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</si>
  <si>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</si>
  <si>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</si>
  <si>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</si>
  <si>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</si>
  <si>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</si>
  <si>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</si>
  <si>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</si>
  <si>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</si>
  <si>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</si>
  <si>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</si>
  <si>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</si>
  <si>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</si>
  <si>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</si>
  <si>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</si>
  <si>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</si>
  <si>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</si>
  <si>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</si>
  <si>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</si>
  <si>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</si>
  <si>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</si>
  <si>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</si>
  <si>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</si>
  <si>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</si>
  <si>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</si>
  <si>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</si>
  <si>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</si>
  <si>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</si>
  <si>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</si>
  <si>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</si>
  <si>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</si>
  <si>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</si>
  <si>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</si>
  <si>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</si>
  <si>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</si>
  <si>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</si>
  <si>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</si>
  <si>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</si>
  <si>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</si>
  <si>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</si>
  <si>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</si>
  <si>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</si>
  <si>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</si>
  <si>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</si>
  <si>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</si>
  <si>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</si>
  <si>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</si>
  <si>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</si>
  <si>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</si>
  <si>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</si>
  <si>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</si>
  <si>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</si>
  <si>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</si>
  <si>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</si>
  <si>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</si>
  <si>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</si>
  <si>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</si>
  <si>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</si>
  <si>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</si>
  <si>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</si>
  <si>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</si>
  <si>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</si>
  <si>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</si>
  <si>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</si>
  <si>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</si>
  <si>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</si>
  <si>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</si>
  <si>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</si>
  <si>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</si>
  <si>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</si>
  <si>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</si>
  <si>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</si>
  <si>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</si>
  <si>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</si>
  <si>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</si>
  <si>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</si>
  <si>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</si>
  <si>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</si>
  <si>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</si>
  <si>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</si>
  <si>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</si>
  <si>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</si>
  <si>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</si>
  <si>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</si>
  <si>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</si>
  <si>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</si>
  <si>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</si>
  <si>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</si>
  <si>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</si>
  <si>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</si>
  <si>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</si>
  <si>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</si>
  <si>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</si>
  <si>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</si>
  <si>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</si>
  <si>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</si>
  <si>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</si>
  <si>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</si>
  <si>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</si>
  <si>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</si>
  <si>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</si>
  <si>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</si>
  <si>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</si>
  <si>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</si>
  <si>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</si>
  <si>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</si>
  <si>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</si>
  <si>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</si>
  <si>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</si>
  <si>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</si>
  <si>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</si>
  <si>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</si>
  <si>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</si>
  <si>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</si>
  <si>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</si>
  <si>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</si>
  <si>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</si>
  <si>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</si>
  <si>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</si>
  <si>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</si>
  <si>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</si>
  <si>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</si>
  <si>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</si>
  <si>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</si>
  <si>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</si>
  <si>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</si>
  <si>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</si>
  <si>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</si>
  <si>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</si>
  <si>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</si>
  <si>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</si>
  <si>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</si>
  <si>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</si>
  <si>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</si>
  <si>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</si>
  <si>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</si>
  <si>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</si>
  <si>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</si>
  <si>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</si>
  <si>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</si>
  <si>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</si>
  <si>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</si>
  <si>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</si>
  <si>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</si>
  <si>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</si>
  <si>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</si>
  <si>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</si>
  <si>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</si>
  <si>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</si>
  <si>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</si>
  <si>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</si>
  <si>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</si>
  <si>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</si>
  <si>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</si>
  <si>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</si>
  <si>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</si>
  <si>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</si>
  <si>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</si>
  <si>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</si>
  <si>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</si>
  <si>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</si>
  <si>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</si>
  <si>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</si>
  <si>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</si>
  <si>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</si>
  <si>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</si>
  <si>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</si>
  <si>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</si>
  <si>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</si>
  <si>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</si>
  <si>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</si>
  <si>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</si>
  <si>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</si>
  <si>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</si>
  <si>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</si>
  <si>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</si>
  <si>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</si>
  <si>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</si>
  <si>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</si>
  <si>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</si>
  <si>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</si>
  <si>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</si>
  <si>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</si>
  <si>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</si>
  <si>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</si>
  <si>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</si>
  <si>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</si>
  <si>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</si>
  <si>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</si>
  <si>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</si>
  <si>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</si>
  <si>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</si>
  <si>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</si>
  <si>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</si>
  <si>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</si>
  <si>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</si>
  <si>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</si>
  <si>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</si>
  <si>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</si>
  <si>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</si>
  <si>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</si>
  <si>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</si>
  <si>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</si>
  <si>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</si>
  <si>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</si>
  <si>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</si>
  <si>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</si>
  <si>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</si>
  <si>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</si>
  <si>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</si>
  <si>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</si>
  <si>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</si>
  <si>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</si>
  <si>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</si>
  <si>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</si>
  <si>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</si>
  <si>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</si>
  <si>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</si>
  <si>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</si>
  <si>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</si>
  <si>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</si>
  <si>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</si>
  <si>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</si>
  <si>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</si>
  <si>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</si>
  <si>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</si>
  <si>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</si>
  <si>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</si>
  <si>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</si>
  <si>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</si>
  <si>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</si>
  <si>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</si>
  <si>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</si>
  <si>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</si>
  <si>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</si>
  <si>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</si>
  <si>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</si>
  <si>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</si>
  <si>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</si>
  <si>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</si>
  <si>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</si>
  <si>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</si>
  <si>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</si>
  <si>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</si>
  <si>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</si>
  <si>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</si>
  <si>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</si>
  <si>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</si>
  <si>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</si>
  <si>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</si>
  <si>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</si>
  <si>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</si>
  <si>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</si>
  <si>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</si>
  <si>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</si>
  <si>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</si>
  <si>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</si>
  <si>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</si>
  <si>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</si>
  <si>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</si>
  <si>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</si>
  <si>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</si>
  <si>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</si>
  <si>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</si>
  <si>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</si>
  <si>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</si>
  <si>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</si>
  <si>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</si>
  <si>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</si>
  <si>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</si>
  <si>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</si>
  <si>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</si>
  <si>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</si>
  <si>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</si>
  <si>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</si>
  <si>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</si>
  <si>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</si>
  <si>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</si>
  <si>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</si>
  <si>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</si>
  <si>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</si>
  <si>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</si>
  <si>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</si>
  <si>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</si>
  <si>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</si>
  <si>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</si>
  <si>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</si>
  <si>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</si>
  <si>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</si>
  <si>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</si>
  <si>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</si>
  <si>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</si>
  <si>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</si>
  <si>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</si>
  <si>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</si>
  <si>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</si>
  <si>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</si>
  <si>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</si>
  <si>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</si>
  <si>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</si>
  <si>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</si>
  <si>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</si>
  <si>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</si>
  <si>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</si>
  <si>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</si>
  <si>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</si>
  <si>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</si>
  <si>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</si>
  <si>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</si>
  <si>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</si>
  <si>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</si>
  <si>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</si>
  <si>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</si>
  <si>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</si>
  <si>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</si>
  <si>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</si>
  <si>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</si>
  <si>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</si>
  <si>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</si>
  <si>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</si>
  <si>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</si>
  <si>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</si>
  <si>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</si>
  <si>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</si>
  <si>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</si>
  <si>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</si>
  <si>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</si>
  <si>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</si>
  <si>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</si>
  <si>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</si>
  <si>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</si>
  <si>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</si>
  <si>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</si>
  <si>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</si>
  <si>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</si>
  <si>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</si>
  <si>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</si>
  <si>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</si>
  <si>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</si>
  <si>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</si>
  <si>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</si>
  <si>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</si>
  <si>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</si>
  <si>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</si>
  <si>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</si>
  <si>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</si>
  <si>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</si>
  <si>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</si>
  <si>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</si>
  <si>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</si>
  <si>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</si>
  <si>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</si>
  <si>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</si>
  <si>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</si>
  <si>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</si>
  <si>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</si>
  <si>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</si>
  <si>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</si>
  <si>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</si>
  <si>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</si>
  <si>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</si>
  <si>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</si>
  <si>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</si>
  <si>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</si>
  <si>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</si>
  <si>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</si>
  <si>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</si>
  <si>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</si>
  <si>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</si>
  <si>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</si>
  <si>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</si>
  <si>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</si>
  <si>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</si>
  <si>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</si>
  <si>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</si>
  <si>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</si>
  <si>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</si>
  <si>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</si>
  <si>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</si>
  <si>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</si>
  <si>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</si>
  <si>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</si>
  <si>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</si>
  <si>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</si>
  <si>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</si>
  <si>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</si>
  <si>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</si>
  <si>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</si>
  <si>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</si>
  <si>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</si>
  <si>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</si>
  <si>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</si>
  <si>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</si>
  <si>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</si>
  <si>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</si>
  <si>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</si>
  <si>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</si>
  <si>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</si>
  <si>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</si>
  <si>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</si>
  <si>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</si>
  <si>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</si>
  <si>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</si>
  <si>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</si>
  <si>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</si>
  <si>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</si>
  <si>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</si>
  <si>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</si>
  <si>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</si>
  <si>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</si>
  <si>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</si>
  <si>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</si>
  <si>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</si>
  <si>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</si>
  <si>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</si>
  <si>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</si>
  <si>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</si>
  <si>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</si>
  <si>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</si>
  <si>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</si>
  <si>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</si>
  <si>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</si>
  <si>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</si>
  <si>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</si>
  <si>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</si>
  <si>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</si>
  <si>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</si>
  <si>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</si>
  <si>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</si>
  <si>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</si>
  <si>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</si>
  <si>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</si>
  <si>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</si>
  <si>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</si>
  <si>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</si>
  <si>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</si>
  <si>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</si>
  <si>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</si>
  <si>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</si>
  <si>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</si>
  <si>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</si>
  <si>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</si>
  <si>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</si>
  <si>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</si>
  <si>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</si>
  <si>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</si>
  <si>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</si>
  <si>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</si>
  <si>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</si>
  <si>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</si>
  <si>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</si>
  <si>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</si>
  <si>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</si>
  <si>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</si>
  <si>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</si>
  <si>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</si>
  <si>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</si>
  <si>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</si>
  <si>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</si>
  <si>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</si>
  <si>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</si>
  <si>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</si>
  <si>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</si>
  <si>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</si>
  <si>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</si>
  <si>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</si>
  <si>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</si>
  <si>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</si>
  <si>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</si>
  <si>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</si>
  <si>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</si>
  <si>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</si>
  <si>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</si>
  <si>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</si>
  <si>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</si>
  <si>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</si>
  <si>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</si>
  <si>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</si>
  <si>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</si>
  <si>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</si>
  <si>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</si>
  <si>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</si>
  <si>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</si>
  <si>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</si>
  <si>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</si>
  <si>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</si>
  <si>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</si>
  <si>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</si>
  <si>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</si>
  <si>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</si>
  <si>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</si>
  <si>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</si>
  <si>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</si>
  <si>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</si>
  <si>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</si>
  <si>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</si>
  <si>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</si>
  <si>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</si>
  <si>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</si>
  <si>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</si>
  <si>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</si>
  <si>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</si>
  <si>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</si>
  <si>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</si>
  <si>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</si>
  <si>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</si>
  <si>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</si>
  <si>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</si>
  <si>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</si>
  <si>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</si>
  <si>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</si>
  <si>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</si>
  <si>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</si>
  <si>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</si>
  <si>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</si>
  <si>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</si>
  <si>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</si>
  <si>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</si>
  <si>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</si>
  <si>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</si>
  <si>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</si>
  <si>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</si>
  <si>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</si>
  <si>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</si>
  <si>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</si>
  <si>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</si>
  <si>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</si>
  <si>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</si>
  <si>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</si>
  <si>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</si>
  <si>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</si>
  <si>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</si>
  <si>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</si>
  <si>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</si>
  <si>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</si>
  <si>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</si>
  <si>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</si>
  <si>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</si>
  <si>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</si>
  <si>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</si>
  <si>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</si>
  <si>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</si>
  <si>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</si>
  <si>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</si>
  <si>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</si>
  <si>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</si>
  <si>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</si>
  <si>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</si>
  <si>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</si>
  <si>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</si>
  <si>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</si>
  <si>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</si>
  <si>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</si>
  <si>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</si>
  <si>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</si>
  <si>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</si>
  <si>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</si>
  <si>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</si>
  <si>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</si>
  <si>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</si>
  <si>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</si>
  <si>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</si>
  <si>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</si>
  <si>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</si>
  <si>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</si>
  <si>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</si>
  <si>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</si>
  <si>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</si>
  <si>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</si>
  <si>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</si>
  <si>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</si>
  <si>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</si>
  <si>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</si>
  <si>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</si>
  <si>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</si>
  <si>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</si>
  <si>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</si>
  <si>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</si>
  <si>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</si>
  <si>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</si>
  <si>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</si>
  <si>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</si>
  <si>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</si>
  <si>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</si>
  <si>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</si>
  <si>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</si>
  <si>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</si>
  <si>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</si>
  <si>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</si>
  <si>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</si>
  <si>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</si>
  <si>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</si>
  <si>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</si>
  <si>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</si>
  <si>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</si>
  <si>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</si>
  <si>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</si>
  <si>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</si>
  <si>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</si>
  <si>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</si>
  <si>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</si>
  <si>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</si>
  <si>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</si>
  <si>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</si>
  <si>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</si>
  <si>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</si>
  <si>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</si>
  <si>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</si>
  <si>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</si>
  <si>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</si>
  <si>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</si>
  <si>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</si>
  <si>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</si>
  <si>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</si>
  <si>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</si>
  <si>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</si>
  <si>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</si>
  <si>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</si>
  <si>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</si>
  <si>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</si>
  <si>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</si>
  <si>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</si>
  <si>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</si>
  <si>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</si>
  <si>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</si>
  <si>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</si>
  <si>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</si>
  <si>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</si>
  <si>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</si>
  <si>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</si>
  <si>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</si>
  <si>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</si>
  <si>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</si>
  <si>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</si>
  <si>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</si>
  <si>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</si>
  <si>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</si>
  <si>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</si>
  <si>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</si>
  <si>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</si>
  <si>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</si>
  <si>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</si>
  <si>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</si>
  <si>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</si>
  <si>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</si>
  <si>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</si>
  <si>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</si>
  <si>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</si>
  <si>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</si>
  <si>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</si>
  <si>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</si>
  <si>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</si>
  <si>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</si>
  <si>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</si>
  <si>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</si>
  <si>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</si>
  <si>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</si>
  <si>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</si>
  <si>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</si>
  <si>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</si>
  <si>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</si>
  <si>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</si>
  <si>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</si>
  <si>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</si>
  <si>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</si>
  <si>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</si>
  <si>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</si>
  <si>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</si>
  <si>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</si>
  <si>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</si>
  <si>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</si>
  <si>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</si>
  <si>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</si>
  <si>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</si>
  <si>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</si>
  <si>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</si>
  <si>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</si>
  <si>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</si>
  <si>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</si>
  <si>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</si>
  <si>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</si>
  <si>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</si>
  <si>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</si>
  <si>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</si>
  <si>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</si>
  <si>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</si>
  <si>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</si>
  <si>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</si>
  <si>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</si>
  <si>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</si>
  <si>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</si>
  <si>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</si>
  <si>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</si>
  <si>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</si>
  <si>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</si>
  <si>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</si>
  <si>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</si>
  <si>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</si>
  <si>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</si>
  <si>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</si>
  <si>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</si>
  <si>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</si>
  <si>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</si>
  <si>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</si>
  <si>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</si>
  <si>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</si>
  <si>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</si>
  <si>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</si>
  <si>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</si>
  <si>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</si>
  <si>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</si>
  <si>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</si>
  <si>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</si>
  <si>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</si>
  <si>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</si>
  <si>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</si>
  <si>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</si>
  <si>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</si>
  <si>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</si>
  <si>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</si>
  <si>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</si>
  <si>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</si>
  <si>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</si>
  <si>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</si>
  <si>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</si>
  <si>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</si>
  <si>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</si>
  <si>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</si>
  <si>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</si>
  <si>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</si>
  <si>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</si>
  <si>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</si>
  <si>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</si>
  <si>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</si>
  <si>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</si>
  <si>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</si>
  <si>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</si>
  <si>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</si>
  <si>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</si>
  <si>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</si>
  <si>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</si>
  <si>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</si>
  <si>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</si>
  <si>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</si>
  <si>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</si>
  <si>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</si>
  <si>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</si>
  <si>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</si>
  <si>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</si>
  <si>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</si>
  <si>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</si>
  <si>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</si>
  <si>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</si>
  <si>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</si>
  <si>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</si>
  <si>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</si>
  <si>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</si>
  <si>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</si>
  <si>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</si>
  <si>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</si>
  <si>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</si>
  <si>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</si>
  <si>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</si>
  <si>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</si>
  <si>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</si>
  <si>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</si>
  <si>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</si>
  <si>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</si>
  <si>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</si>
  <si>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</si>
  <si>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</si>
  <si>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</si>
  <si>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</si>
  <si>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</si>
  <si>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</si>
  <si>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</si>
  <si>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</si>
  <si>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</si>
  <si>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</si>
  <si>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</si>
  <si>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</si>
  <si>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</si>
  <si>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</si>
  <si>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</si>
  <si>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</si>
  <si>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</si>
  <si>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</si>
  <si>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</si>
  <si>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</si>
  <si>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</si>
  <si>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</si>
  <si>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</si>
  <si>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</si>
  <si>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</si>
  <si>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</si>
  <si>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</si>
  <si>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</si>
  <si>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</si>
  <si>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</si>
  <si>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</si>
  <si>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</si>
  <si>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</si>
  <si>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</si>
  <si>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</si>
  <si>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</si>
  <si>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</si>
  <si>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</si>
  <si>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</si>
  <si>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</si>
  <si>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</si>
  <si>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</si>
  <si>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</si>
  <si>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</si>
  <si>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</si>
  <si>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</si>
  <si>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</si>
  <si>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</si>
  <si>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</si>
  <si>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</si>
  <si>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</si>
  <si>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</si>
  <si>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</si>
  <si>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</si>
  <si>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</si>
  <si>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</si>
  <si>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</si>
  <si>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</si>
  <si>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</si>
  <si>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</si>
  <si>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</si>
  <si>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</si>
  <si>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</si>
  <si>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</si>
  <si>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</si>
  <si>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</si>
  <si>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</si>
  <si>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</si>
  <si>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</si>
  <si>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</si>
  <si>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</si>
  <si>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</si>
  <si>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</si>
  <si>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</si>
  <si>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</si>
  <si>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</si>
  <si>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</si>
  <si>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</si>
  <si>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</si>
  <si>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</si>
  <si>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</si>
  <si>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</si>
  <si>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</si>
  <si>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</si>
  <si>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</si>
  <si>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</si>
  <si>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</si>
  <si>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</si>
  <si>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</si>
  <si>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</si>
  <si>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</si>
  <si>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</si>
  <si>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</si>
  <si>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</si>
  <si>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</si>
  <si>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</si>
  <si>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</si>
  <si>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</si>
  <si>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</si>
  <si>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</si>
  <si>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</si>
  <si>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</si>
  <si>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</si>
  <si>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</si>
  <si>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</si>
  <si>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</si>
  <si>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</si>
  <si>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</si>
  <si>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</si>
  <si>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</si>
  <si>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</si>
  <si>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</si>
  <si>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</si>
  <si>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</si>
  <si>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</si>
  <si>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</si>
  <si>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</si>
  <si>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</si>
  <si>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</si>
  <si>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</si>
  <si>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</si>
  <si>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</si>
  <si>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</si>
  <si>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</si>
  <si>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</si>
  <si>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</si>
  <si>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</si>
  <si>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</si>
  <si>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</si>
  <si>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</si>
  <si>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</si>
  <si>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</si>
  <si>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</si>
  <si>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</si>
  <si>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</si>
  <si>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</si>
  <si>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</si>
  <si>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</si>
  <si>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</si>
  <si>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</si>
  <si>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</si>
  <si>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</si>
  <si>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</si>
  <si>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</si>
  <si>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</si>
  <si>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</si>
  <si>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</si>
  <si>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</si>
  <si>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</si>
  <si>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</si>
  <si>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</si>
  <si>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</si>
  <si>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</si>
  <si>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</si>
  <si>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</si>
  <si>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</si>
  <si>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</si>
  <si>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</si>
  <si>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</si>
  <si>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</si>
  <si>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</si>
  <si>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</si>
  <si>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</si>
  <si>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</si>
  <si>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</si>
  <si>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</si>
  <si>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</si>
  <si>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</si>
  <si>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</si>
  <si>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</si>
  <si>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</si>
  <si>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</si>
  <si>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</si>
  <si>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</si>
  <si>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</si>
  <si>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</si>
  <si>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</si>
  <si>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</si>
  <si>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</si>
  <si>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</si>
  <si>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</si>
  <si>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</si>
  <si>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</si>
  <si>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</si>
  <si>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</si>
  <si>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</si>
  <si>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</si>
  <si>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</si>
  <si>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</si>
  <si>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</si>
  <si>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</si>
  <si>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</si>
  <si>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</si>
  <si>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</si>
  <si>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</si>
  <si>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</si>
  <si>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</si>
  <si>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</si>
  <si>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</si>
  <si>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</si>
  <si>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</si>
  <si>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</si>
  <si>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</si>
  <si>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</si>
  <si>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</si>
  <si>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</si>
  <si>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</si>
  <si>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</si>
  <si>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</si>
  <si>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</si>
  <si>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</si>
  <si>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</si>
  <si>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</si>
  <si>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</si>
  <si>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</si>
  <si>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</si>
  <si>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</si>
  <si>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</si>
  <si>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</si>
  <si>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</si>
  <si>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</si>
  <si>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</si>
  <si>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</si>
  <si>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</si>
  <si>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</si>
  <si>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</si>
  <si>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</si>
  <si>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</si>
  <si>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</si>
  <si>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</si>
  <si>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</si>
  <si>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</si>
  <si>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</si>
  <si>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</si>
  <si>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</si>
  <si>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</si>
  <si>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</si>
  <si>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</si>
  <si>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</si>
  <si>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</si>
  <si>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</si>
  <si>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</si>
  <si>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</si>
  <si>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</si>
  <si>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</si>
  <si>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</si>
  <si>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</si>
  <si>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</si>
  <si>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</si>
  <si>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</si>
  <si>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</si>
  <si>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</si>
  <si>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</si>
  <si>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</si>
  <si>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</si>
  <si>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</si>
  <si>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</si>
  <si>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</si>
  <si>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</si>
  <si>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</si>
  <si>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</si>
  <si>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</si>
  <si>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</si>
  <si>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</si>
  <si>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</si>
  <si>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</si>
  <si>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</si>
  <si>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</si>
  <si>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</si>
  <si>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</si>
  <si>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</si>
  <si>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</si>
  <si>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</si>
  <si>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</si>
  <si>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</si>
  <si>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</si>
  <si>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</si>
  <si>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</si>
  <si>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</si>
  <si>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</si>
  <si>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</si>
  <si>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</si>
  <si>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</si>
  <si>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</si>
  <si>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</si>
  <si>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</si>
  <si>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</si>
  <si>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</si>
  <si>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</si>
  <si>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</si>
  <si>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</si>
  <si>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</si>
  <si>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</si>
  <si>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</si>
  <si>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</si>
  <si>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</si>
  <si>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</si>
  <si>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</si>
  <si>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</si>
  <si>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</si>
  <si>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</si>
  <si>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</si>
  <si>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</si>
  <si>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</si>
  <si>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</si>
  <si>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</si>
  <si>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</si>
  <si>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</si>
  <si>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</si>
  <si>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</si>
  <si>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</si>
  <si>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</si>
  <si>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</si>
  <si>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</si>
  <si>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</si>
  <si>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</si>
  <si>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</si>
  <si>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</si>
  <si>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</si>
  <si>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</si>
  <si>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</si>
  <si>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</si>
  <si>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</si>
  <si>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</si>
  <si>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</si>
  <si>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</si>
  <si>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</si>
  <si>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</si>
  <si>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</si>
  <si>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</si>
  <si>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</si>
  <si>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</si>
  <si>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</si>
  <si>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</si>
  <si>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</si>
  <si>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</si>
  <si>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</si>
  <si>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</si>
  <si>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</si>
  <si>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</si>
  <si>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</si>
  <si>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</si>
  <si>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</si>
  <si>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</si>
  <si>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</si>
  <si>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</si>
  <si>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</si>
  <si>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</si>
  <si>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</si>
  <si>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</si>
  <si>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</si>
  <si>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</si>
  <si>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</si>
  <si>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</si>
  <si>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</si>
  <si>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</si>
  <si>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</si>
  <si>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</si>
  <si>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</si>
  <si>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</si>
  <si>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</si>
  <si>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</si>
  <si>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</si>
  <si>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</si>
  <si>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</si>
  <si>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</si>
  <si>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</si>
  <si>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</si>
  <si>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</si>
  <si>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</si>
  <si>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</si>
  <si>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</si>
  <si>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</si>
  <si>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</si>
  <si>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</si>
  <si>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</si>
  <si>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</si>
  <si>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</si>
  <si>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</si>
  <si>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</si>
  <si>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</si>
  <si>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</si>
  <si>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</si>
  <si>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</si>
  <si>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</si>
  <si>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</si>
  <si>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</si>
  <si>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</si>
  <si>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</si>
  <si>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</si>
  <si>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</si>
  <si>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</si>
  <si>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</si>
  <si>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</si>
  <si>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</si>
  <si>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</si>
  <si>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</si>
  <si>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</si>
  <si>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</si>
  <si>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</si>
  <si>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</si>
  <si>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</si>
  <si>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</si>
  <si>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</si>
  <si>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</si>
  <si>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</si>
  <si>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</si>
  <si>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</si>
  <si>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</si>
  <si>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</si>
  <si>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</si>
  <si>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</si>
  <si>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</si>
  <si>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</si>
  <si>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</si>
  <si>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</si>
  <si>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</si>
  <si>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</si>
  <si>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</si>
  <si>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</si>
  <si>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</si>
  <si>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</si>
  <si>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</si>
  <si>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</si>
  <si>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</si>
  <si>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</si>
  <si>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</si>
  <si>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</si>
  <si>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</si>
  <si>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</si>
  <si>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</si>
  <si>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</si>
  <si>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</si>
  <si>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</si>
  <si>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</si>
  <si>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</si>
  <si>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</si>
  <si>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</si>
  <si>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</si>
  <si>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</si>
  <si>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</si>
  <si>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</si>
  <si>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</si>
  <si>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</si>
  <si>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</si>
  <si>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</si>
  <si>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</si>
  <si>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</si>
  <si>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</si>
  <si>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</si>
  <si>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</si>
  <si>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</si>
  <si>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</si>
  <si>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</si>
  <si>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</si>
  <si>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</si>
  <si>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</si>
  <si>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</si>
  <si>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</si>
  <si>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</si>
  <si>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</si>
  <si>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</si>
  <si>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</si>
  <si>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</si>
  <si>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</si>
  <si>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</si>
  <si>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</si>
  <si>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</si>
  <si>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</si>
  <si>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</si>
  <si>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</si>
  <si>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</si>
  <si>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</si>
  <si>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</si>
  <si>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</si>
  <si>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</si>
  <si>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</si>
  <si>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</si>
  <si>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</si>
  <si>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</si>
  <si>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</si>
  <si>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</si>
  <si>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</si>
  <si>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</si>
  <si>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</si>
  <si>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</si>
  <si>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</si>
  <si>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</si>
  <si>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</si>
  <si>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</si>
  <si>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</si>
  <si>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</si>
  <si>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</si>
  <si>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</si>
  <si>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</si>
  <si>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</si>
  <si>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</si>
  <si>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</si>
  <si>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</si>
  <si>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</si>
  <si>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</si>
  <si>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</si>
  <si>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</si>
  <si>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</si>
  <si>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</si>
  <si>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</si>
  <si>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</si>
  <si>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</si>
  <si>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</si>
  <si>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</si>
  <si>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</si>
  <si>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</si>
  <si>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</si>
  <si>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</si>
  <si>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</si>
  <si>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</si>
  <si>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</si>
  <si>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</si>
  <si>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</si>
  <si>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</si>
  <si>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</si>
  <si>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</si>
  <si>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</si>
  <si>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</si>
  <si>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</si>
  <si>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</si>
  <si>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</si>
  <si>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</si>
  <si>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</si>
  <si>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</si>
  <si>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</si>
  <si>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</si>
  <si>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</si>
  <si>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</si>
  <si>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</si>
  <si>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</si>
  <si>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</si>
  <si>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</si>
  <si>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</si>
  <si>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</si>
  <si>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</si>
  <si>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</si>
  <si>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</si>
  <si>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</si>
  <si>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</si>
  <si>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</si>
  <si>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</si>
  <si>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</si>
  <si>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</si>
  <si>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</si>
  <si>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</si>
  <si>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</si>
  <si>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</si>
  <si>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</si>
  <si>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</si>
  <si>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</si>
  <si>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</si>
  <si>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</si>
  <si>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</si>
  <si>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</si>
  <si>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</si>
  <si>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</si>
  <si>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</si>
  <si>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</si>
  <si>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</si>
  <si>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</si>
  <si>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</si>
  <si>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</si>
  <si>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</si>
  <si>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</si>
  <si>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</si>
  <si>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</si>
  <si>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</si>
  <si>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</si>
  <si>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</si>
  <si>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</si>
  <si>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</si>
  <si>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</si>
  <si>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</si>
  <si>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</si>
  <si>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</si>
  <si>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</si>
  <si>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</si>
  <si>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</si>
  <si>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</si>
  <si>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</si>
  <si>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</si>
  <si>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</si>
  <si>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</si>
  <si>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</si>
  <si>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</si>
  <si>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</si>
  <si>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</si>
  <si>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</si>
  <si>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</si>
  <si>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</si>
  <si>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</si>
  <si>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</si>
  <si>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</si>
  <si>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</si>
  <si>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</si>
  <si>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</si>
  <si>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</si>
  <si>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</si>
  <si>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</si>
  <si>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</si>
  <si>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</si>
  <si>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</si>
  <si>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</si>
  <si>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</si>
  <si>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</si>
  <si>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</si>
  <si>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</si>
  <si>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</si>
  <si>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</si>
  <si>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</si>
  <si>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</si>
  <si>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</si>
  <si>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</si>
  <si>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</si>
  <si>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</si>
  <si>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</si>
  <si>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</si>
  <si>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</si>
  <si>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</si>
  <si>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</si>
  <si>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</si>
  <si>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</si>
  <si>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</si>
  <si>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</si>
  <si>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</si>
  <si>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</si>
  <si>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</si>
  <si>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</si>
  <si>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</si>
  <si>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</si>
  <si>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</si>
  <si>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</si>
  <si>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</si>
  <si>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</si>
  <si>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</si>
  <si>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</si>
  <si>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</si>
  <si>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</si>
  <si>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</si>
  <si>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</si>
  <si>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</si>
  <si>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</si>
  <si>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</si>
  <si>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</si>
  <si>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</si>
  <si>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</si>
  <si>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</si>
  <si>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</si>
  <si>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</si>
  <si>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</si>
  <si>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</si>
  <si>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</si>
  <si>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</si>
  <si>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</si>
  <si>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</si>
  <si>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</si>
  <si>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</si>
  <si>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</si>
  <si>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</si>
  <si>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</si>
  <si>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</si>
  <si>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</si>
  <si>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</si>
  <si>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</si>
  <si>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</si>
  <si>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</si>
  <si>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</si>
  <si>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</si>
  <si>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</si>
  <si>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</si>
  <si>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</si>
  <si>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</si>
  <si>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</si>
  <si>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</si>
  <si>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</si>
  <si>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</si>
  <si>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</si>
  <si>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</si>
  <si>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</si>
  <si>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</si>
  <si>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</si>
  <si>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</si>
  <si>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</si>
  <si>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</si>
  <si>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</si>
  <si>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</si>
  <si>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</si>
  <si>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</si>
  <si>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</si>
  <si>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</si>
  <si>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</si>
  <si>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</si>
  <si>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</si>
  <si>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</si>
  <si>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</si>
  <si>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</si>
  <si>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</si>
  <si>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</si>
  <si>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</si>
  <si>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</si>
  <si>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</si>
  <si>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</si>
  <si>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</si>
  <si>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</si>
  <si>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</si>
  <si>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</si>
  <si>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</si>
  <si>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</si>
  <si>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</si>
  <si>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</si>
  <si>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</si>
  <si>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</si>
  <si>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</si>
  <si>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</si>
  <si>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</si>
  <si>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</si>
  <si>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</si>
  <si>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</si>
  <si>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</si>
  <si>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</si>
  <si>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</si>
  <si>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</si>
  <si>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</si>
  <si>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</si>
  <si>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</si>
  <si>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</si>
  <si>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</si>
  <si>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</si>
  <si>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</si>
  <si>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</si>
  <si>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</si>
  <si>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</si>
  <si>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</si>
  <si>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</si>
  <si>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</si>
  <si>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</si>
  <si>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</si>
  <si>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</si>
  <si>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</si>
  <si>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</si>
  <si>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</si>
  <si>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</si>
  <si>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</si>
  <si>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</si>
  <si>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</si>
  <si>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</si>
  <si>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</si>
  <si>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</si>
  <si>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</si>
  <si>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</si>
  <si>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</si>
  <si>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</si>
  <si>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</si>
  <si>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</si>
  <si>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</si>
  <si>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</si>
  <si>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</si>
  <si>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</si>
  <si>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</si>
  <si>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</si>
  <si>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</si>
  <si>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</si>
  <si>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</si>
  <si>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</si>
  <si>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</si>
  <si>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</si>
  <si>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</si>
  <si>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</si>
  <si>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</si>
  <si>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</si>
  <si>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</si>
  <si>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</si>
  <si>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</si>
  <si>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</si>
  <si>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</si>
  <si>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</si>
  <si>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</si>
  <si>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</si>
  <si>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</si>
  <si>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</si>
  <si>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</si>
  <si>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</si>
  <si>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</si>
  <si>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</si>
  <si>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</si>
  <si>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</si>
  <si>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</si>
  <si>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</si>
  <si>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</si>
  <si>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</si>
  <si>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</si>
  <si>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</si>
  <si>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</si>
  <si>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</si>
  <si>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</si>
  <si>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</si>
  <si>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</si>
  <si>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</si>
  <si>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</si>
  <si>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</si>
  <si>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</si>
  <si>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</si>
  <si>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</si>
  <si>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</si>
  <si>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</si>
  <si>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</si>
  <si>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</si>
  <si>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</si>
  <si>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</si>
  <si>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</si>
  <si>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</si>
  <si>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</si>
  <si>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</si>
  <si>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</si>
  <si>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</si>
  <si>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</si>
  <si>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</si>
  <si>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</si>
  <si>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</si>
  <si>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</si>
  <si>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</si>
  <si>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</si>
  <si>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</si>
  <si>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</si>
  <si>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</si>
  <si>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</si>
  <si>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</si>
  <si>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</si>
  <si>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</si>
  <si>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</si>
  <si>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</si>
  <si>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</si>
  <si>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</si>
  <si>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</si>
  <si>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</si>
  <si>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</si>
  <si>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</si>
  <si>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</si>
  <si>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</si>
  <si>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</si>
  <si>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</si>
  <si>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</si>
  <si>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</si>
  <si>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</si>
  <si>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</si>
  <si>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</si>
  <si>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</si>
  <si>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</si>
  <si>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</si>
  <si>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</si>
  <si>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</si>
  <si>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</si>
  <si>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</si>
  <si>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</si>
  <si>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</si>
  <si>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</si>
  <si>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</si>
  <si>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</si>
  <si>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</si>
  <si>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</si>
  <si>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</si>
  <si>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</si>
  <si>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</si>
  <si>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</si>
  <si>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</si>
  <si>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</si>
  <si>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</si>
  <si>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</si>
  <si>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</si>
  <si>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</si>
  <si>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</si>
  <si>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</si>
  <si>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</si>
  <si>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</si>
  <si>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</si>
  <si>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</si>
  <si>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</si>
  <si>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</si>
  <si>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</si>
  <si>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</si>
  <si>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</si>
  <si>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</si>
  <si>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</si>
  <si>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</si>
  <si>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</si>
  <si>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</si>
  <si>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</si>
  <si>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</si>
  <si>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</si>
  <si>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</si>
  <si>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</si>
  <si>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</si>
  <si>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</si>
  <si>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</si>
  <si>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</si>
  <si>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</si>
  <si>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</si>
  <si>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</si>
  <si>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</si>
  <si>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</si>
  <si>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</si>
  <si>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</si>
  <si>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</si>
  <si>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</si>
  <si>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</si>
  <si>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</si>
  <si>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</si>
  <si>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</si>
  <si>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</si>
  <si>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</si>
  <si>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</si>
  <si>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</si>
  <si>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</si>
  <si>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</si>
  <si>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</si>
  <si>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</si>
  <si>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</si>
  <si>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</si>
  <si>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</si>
  <si>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</si>
  <si>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</si>
  <si>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</si>
  <si>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</si>
  <si>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</si>
  <si>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</si>
  <si>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</si>
  <si>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</si>
  <si>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</si>
  <si>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</si>
  <si>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</si>
  <si>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</si>
  <si>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</si>
  <si>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</si>
  <si>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</si>
  <si>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</si>
  <si>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</si>
  <si>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</si>
  <si>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</si>
  <si>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</si>
  <si>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</si>
  <si>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</si>
  <si>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</si>
  <si>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</si>
  <si>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</si>
  <si>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</si>
  <si>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</si>
  <si>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</si>
  <si>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</si>
  <si>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</si>
  <si>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</si>
  <si>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</si>
  <si>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</si>
  <si>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</si>
  <si>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</si>
  <si>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</si>
  <si>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</si>
  <si>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</si>
  <si>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</si>
  <si>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</si>
  <si>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</si>
  <si>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</si>
  <si>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</si>
  <si>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</si>
  <si>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</si>
  <si>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</si>
  <si>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</si>
  <si>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</si>
  <si>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</si>
  <si>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</si>
  <si>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</si>
  <si>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</si>
  <si>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</si>
  <si>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</si>
  <si>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</si>
  <si>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</si>
  <si>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</si>
  <si>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</si>
  <si>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</si>
  <si>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</si>
  <si>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</si>
  <si>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</si>
  <si>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</si>
  <si>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</si>
  <si>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</si>
  <si>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</si>
  <si>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</si>
  <si>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</si>
  <si>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</si>
  <si>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</si>
  <si>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</si>
  <si>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</si>
  <si>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</si>
  <si>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</si>
  <si>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</si>
  <si>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</si>
  <si>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</si>
  <si>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</si>
  <si>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</si>
  <si>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</si>
  <si>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</si>
  <si>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</si>
  <si>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</si>
  <si>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</si>
  <si>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</si>
  <si>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</si>
  <si>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</si>
  <si>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</si>
  <si>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</si>
  <si>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</si>
  <si>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</si>
  <si>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</si>
  <si>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</si>
  <si>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</si>
  <si>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</si>
  <si>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</si>
  <si>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</si>
  <si>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</si>
  <si>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</si>
  <si>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</si>
  <si>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</si>
  <si>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</si>
  <si>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</si>
  <si>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</si>
  <si>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</si>
  <si>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</si>
  <si>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</si>
  <si>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</si>
  <si>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</si>
  <si>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</si>
  <si>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</si>
  <si>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</si>
  <si>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</si>
  <si>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</si>
  <si>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</si>
  <si>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</si>
  <si>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</si>
  <si>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</si>
  <si>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</si>
  <si>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</si>
  <si>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</si>
  <si>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</si>
  <si>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</si>
  <si>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</si>
  <si>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</si>
  <si>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</si>
  <si>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</si>
  <si>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</si>
  <si>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</si>
  <si>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</si>
  <si>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</si>
  <si>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</si>
  <si>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</si>
  <si>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</si>
  <si>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</si>
  <si>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</si>
  <si>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</si>
  <si>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</si>
  <si>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</si>
  <si>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</si>
  <si>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</si>
  <si>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</si>
  <si>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</si>
  <si>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</si>
  <si>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</si>
  <si>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</si>
  <si>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</si>
  <si>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</si>
  <si>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</si>
  <si>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</si>
  <si>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</si>
  <si>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</si>
  <si>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</si>
  <si>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</si>
  <si>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</si>
  <si>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</si>
  <si>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</si>
  <si>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</si>
  <si>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</si>
  <si>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</si>
  <si>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</si>
  <si>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</si>
  <si>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</si>
  <si>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</si>
  <si>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</si>
  <si>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</si>
  <si>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</si>
  <si>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</si>
  <si>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</si>
  <si>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</si>
  <si>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</si>
  <si>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</si>
  <si>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</si>
  <si>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</si>
  <si>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</si>
  <si>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</si>
  <si>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</si>
  <si>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</si>
  <si>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</si>
  <si>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</si>
  <si>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</si>
  <si>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</si>
  <si>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</si>
  <si>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</si>
  <si>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</si>
  <si>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</si>
  <si>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</si>
  <si>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</si>
  <si>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</si>
  <si>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</si>
  <si>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</si>
  <si>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</si>
  <si>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</si>
  <si>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</si>
  <si>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</si>
  <si>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</si>
  <si>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</si>
  <si>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</si>
  <si>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</si>
  <si>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</si>
  <si>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</si>
  <si>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</si>
  <si>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</si>
  <si>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</si>
  <si>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</si>
  <si>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</si>
  <si>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</si>
  <si>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</si>
  <si>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</si>
  <si>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</si>
  <si>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</si>
  <si>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</si>
  <si>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</si>
  <si>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</si>
  <si>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</si>
  <si>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</si>
  <si>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</si>
  <si>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</si>
  <si>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</si>
  <si>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</si>
  <si>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</si>
  <si>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</si>
  <si>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</si>
  <si>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</si>
  <si>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</si>
  <si>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</si>
  <si>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</si>
  <si>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</si>
  <si>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</si>
  <si>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</si>
  <si>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</si>
  <si>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</si>
  <si>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</si>
  <si>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</si>
  <si>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</si>
  <si>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</si>
  <si>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</si>
  <si>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</si>
  <si>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</si>
  <si>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</si>
  <si>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</si>
  <si>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</si>
  <si>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</si>
  <si>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</si>
  <si>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</si>
  <si>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</si>
  <si>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</si>
  <si>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</si>
  <si>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</si>
  <si>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</si>
  <si>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</si>
  <si>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</si>
  <si>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</si>
  <si>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</si>
  <si>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</si>
  <si>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</si>
  <si>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</si>
  <si>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</si>
  <si>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</si>
  <si>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</si>
  <si>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</si>
  <si>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</si>
  <si>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</si>
  <si>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</si>
  <si>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</si>
  <si>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</si>
  <si>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</si>
  <si>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</si>
  <si>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</si>
  <si>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</si>
  <si>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</si>
  <si>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</si>
  <si>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</si>
  <si>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</si>
  <si>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</si>
  <si>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</si>
  <si>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</si>
  <si>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</si>
  <si>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</si>
  <si>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</si>
  <si>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</si>
  <si>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</si>
  <si>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</si>
  <si>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</si>
  <si>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</si>
  <si>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</si>
  <si>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</si>
  <si>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</si>
  <si>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</si>
  <si>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</si>
  <si>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</si>
  <si>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</si>
  <si>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</si>
  <si>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</si>
  <si>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</si>
  <si>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</si>
  <si>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</si>
  <si>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</si>
  <si>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</si>
  <si>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</si>
  <si>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</si>
  <si>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</si>
  <si>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</si>
  <si>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</si>
  <si>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</si>
  <si>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</si>
  <si>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</si>
  <si>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</si>
  <si>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</si>
  <si>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</si>
  <si>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</si>
  <si>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</si>
  <si>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</si>
  <si>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</si>
  <si>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</si>
  <si>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</si>
  <si>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</si>
  <si>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</si>
  <si>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</si>
  <si>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</si>
  <si>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</si>
  <si>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</si>
  <si>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</si>
  <si>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</si>
  <si>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</si>
  <si>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</si>
  <si>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</si>
  <si>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</si>
  <si>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</si>
  <si>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</si>
  <si>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</si>
  <si>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</si>
  <si>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</si>
  <si>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</si>
  <si>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</si>
  <si>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</si>
  <si>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</si>
  <si>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</si>
  <si>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</si>
  <si>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</si>
  <si>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</si>
  <si>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</si>
  <si>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</si>
  <si>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</si>
  <si>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</si>
  <si>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</si>
  <si>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</si>
  <si>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</si>
  <si>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</si>
  <si>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</si>
  <si>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</si>
  <si>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</si>
  <si>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</si>
  <si>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</si>
  <si>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</si>
  <si>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</si>
  <si>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</si>
  <si>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</si>
  <si>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</si>
  <si>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</si>
  <si>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</si>
  <si>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</si>
  <si>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</si>
  <si>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</si>
  <si>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</si>
  <si>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</si>
  <si>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</si>
  <si>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</si>
  <si>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</si>
  <si>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</si>
  <si>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</si>
  <si>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</si>
  <si>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</si>
  <si>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</si>
  <si>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</si>
  <si>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</si>
  <si>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</si>
  <si>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</si>
  <si>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</si>
  <si>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</si>
  <si>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</si>
  <si>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</si>
  <si>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</si>
  <si>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</si>
  <si>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</si>
  <si>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</si>
  <si>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</si>
  <si>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</si>
  <si>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</si>
  <si>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</si>
  <si>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</si>
  <si>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</si>
  <si>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</si>
  <si>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</si>
  <si>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</si>
  <si>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</si>
  <si>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</si>
  <si>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</si>
  <si>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</si>
  <si>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</si>
  <si>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</si>
  <si>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</si>
  <si>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</si>
  <si>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</si>
  <si>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</si>
  <si>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</si>
  <si>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</si>
  <si>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</si>
  <si>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</si>
  <si>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</si>
  <si>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</si>
  <si>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</si>
  <si>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</si>
  <si>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</si>
  <si>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</si>
  <si>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</si>
  <si>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</si>
  <si>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</si>
  <si>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</si>
  <si>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</si>
  <si>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</si>
  <si>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</si>
  <si>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</si>
  <si>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</si>
  <si>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</si>
  <si>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</si>
  <si>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</si>
  <si>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</si>
  <si>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</si>
  <si>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</si>
  <si>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</si>
  <si>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</si>
  <si>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</si>
  <si>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</si>
  <si>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</si>
  <si>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</si>
  <si>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</si>
  <si>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</si>
  <si>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</si>
  <si>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</si>
  <si>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</si>
  <si>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</si>
  <si>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</si>
  <si>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</si>
  <si>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</si>
  <si>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</si>
  <si>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</si>
  <si>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</si>
  <si>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</si>
  <si>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</si>
  <si>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</si>
  <si>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</si>
  <si>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</si>
  <si>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</si>
  <si>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</si>
  <si>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</si>
  <si>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</si>
  <si>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</si>
  <si>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</si>
  <si>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</si>
  <si>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</si>
  <si>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</si>
  <si>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</si>
  <si>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</si>
  <si>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</si>
  <si>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</si>
  <si>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</si>
  <si>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</si>
  <si>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</si>
  <si>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</si>
  <si>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</si>
  <si>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</si>
  <si>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</si>
  <si>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</si>
  <si>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</si>
  <si>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</si>
  <si>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</si>
  <si>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</si>
  <si>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</si>
  <si>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</si>
  <si>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</si>
  <si>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</si>
  <si>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</si>
  <si>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</si>
  <si>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</si>
  <si>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</si>
  <si>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</si>
  <si>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</si>
  <si>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</si>
  <si>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</si>
  <si>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</si>
  <si>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</si>
  <si>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</si>
  <si>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</si>
  <si>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</si>
  <si>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</si>
  <si>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</si>
  <si>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</si>
  <si>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</si>
  <si>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</si>
  <si>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</si>
  <si>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</si>
  <si>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</si>
  <si>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</si>
  <si>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</si>
  <si>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</si>
  <si>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</si>
  <si>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</si>
  <si>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</si>
  <si>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</si>
  <si>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</si>
  <si>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</si>
  <si>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</si>
  <si>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</si>
  <si>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</si>
  <si>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</si>
  <si>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</si>
  <si>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</si>
  <si>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</si>
  <si>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</si>
  <si>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</si>
  <si>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</si>
  <si>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</si>
  <si>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</si>
  <si>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</si>
  <si>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</si>
  <si>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</si>
  <si>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</si>
  <si>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</si>
  <si>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</si>
  <si>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</si>
  <si>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</si>
  <si>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</si>
  <si>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</si>
  <si>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</si>
  <si>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</si>
  <si>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</si>
  <si>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</si>
  <si>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</si>
  <si>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</si>
  <si>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</si>
  <si>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</si>
  <si>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</si>
  <si>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</si>
  <si>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</si>
  <si>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</si>
  <si>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</si>
  <si>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</si>
  <si>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</si>
  <si>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</si>
  <si>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</si>
  <si>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</si>
  <si>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</si>
  <si>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</si>
  <si>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</si>
  <si>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</si>
  <si>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</si>
  <si>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</si>
  <si>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</si>
  <si>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</si>
  <si>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</si>
  <si>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</si>
  <si>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</si>
  <si>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</si>
  <si>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</si>
  <si>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</si>
  <si>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</si>
  <si>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</si>
  <si>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</si>
  <si>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</si>
  <si>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</si>
  <si>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</si>
  <si>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</si>
  <si>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</si>
  <si>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</si>
  <si>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</si>
  <si>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</si>
  <si>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</si>
  <si>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</si>
  <si>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</si>
  <si>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</si>
  <si>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</si>
  <si>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</si>
  <si>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</si>
  <si>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</si>
  <si>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</si>
  <si>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</si>
  <si>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</si>
  <si>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</si>
  <si>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</si>
  <si>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</si>
  <si>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</si>
  <si>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</si>
  <si>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</si>
  <si>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</si>
  <si>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</si>
  <si>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</si>
  <si>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</si>
  <si>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</si>
  <si>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</si>
  <si>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</si>
  <si>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</si>
  <si>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</si>
  <si>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</si>
  <si>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</si>
  <si>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</si>
  <si>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</si>
  <si>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</si>
  <si>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</si>
  <si>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</si>
  <si>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</si>
  <si>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</si>
  <si>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</si>
  <si>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</si>
  <si>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</si>
  <si>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</si>
  <si>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</si>
  <si>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</si>
  <si>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</si>
  <si>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</si>
  <si>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</si>
  <si>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</si>
  <si>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</si>
  <si>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</si>
  <si>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</si>
  <si>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</si>
  <si>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</si>
  <si>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</si>
  <si>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</si>
  <si>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</si>
  <si>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</si>
  <si>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</si>
  <si>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</si>
  <si>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</si>
  <si>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</si>
  <si>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</si>
  <si>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</si>
  <si>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</si>
  <si>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</si>
  <si>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</si>
  <si>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</si>
  <si>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</si>
  <si>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</si>
  <si>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</si>
  <si>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</si>
  <si>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</si>
  <si>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</si>
  <si>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</si>
  <si>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</si>
  <si>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</si>
  <si>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</si>
  <si>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</si>
  <si>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</si>
  <si>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</si>
  <si>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</si>
  <si>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</si>
  <si>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</si>
  <si>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</si>
  <si>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</si>
  <si>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</si>
  <si>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</si>
  <si>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</si>
  <si>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</si>
  <si>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</si>
  <si>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</si>
  <si>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</si>
  <si>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</si>
  <si>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</si>
  <si>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</si>
  <si>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</si>
  <si>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</si>
  <si>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</si>
  <si>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</si>
  <si>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</si>
  <si>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</si>
  <si>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</si>
  <si>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</si>
  <si>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</si>
  <si>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</si>
  <si>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</si>
  <si>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</si>
  <si>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</si>
  <si>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</si>
  <si>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</si>
  <si>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</si>
  <si>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</si>
  <si>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</si>
  <si>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</si>
  <si>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</si>
  <si>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</si>
  <si>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</si>
  <si>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</si>
  <si>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</si>
  <si>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</si>
  <si>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</si>
  <si>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</si>
  <si>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</si>
  <si>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</si>
  <si>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</si>
  <si>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</si>
  <si>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</si>
  <si>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</si>
  <si>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</si>
  <si>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</si>
  <si>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</si>
  <si>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</si>
  <si>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</si>
  <si>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</si>
  <si>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</si>
  <si>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</si>
  <si>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</si>
  <si>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</si>
  <si>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</si>
  <si>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</si>
  <si>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</si>
  <si>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</si>
  <si>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</si>
  <si>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</si>
  <si>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</si>
  <si>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</si>
  <si>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</si>
  <si>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</si>
  <si>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</si>
  <si>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</si>
  <si>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</si>
  <si>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</si>
  <si>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</si>
  <si>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</si>
  <si>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</si>
  <si>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</si>
  <si>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</si>
  <si>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</si>
  <si>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</si>
  <si>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</si>
  <si>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</si>
  <si>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</si>
  <si>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</si>
  <si>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</si>
  <si>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</si>
  <si>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</si>
  <si>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</si>
  <si>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</si>
  <si>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</si>
  <si>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</si>
  <si>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</si>
  <si>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</si>
  <si>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</si>
  <si>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</si>
  <si>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</si>
  <si>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</si>
  <si>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</si>
  <si>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</si>
  <si>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</si>
  <si>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</si>
  <si>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</si>
  <si>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</si>
  <si>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</si>
  <si>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</si>
  <si>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</si>
  <si>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</si>
  <si>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</si>
  <si>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</si>
  <si>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</si>
  <si>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</si>
  <si>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</si>
  <si>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</si>
  <si>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</si>
  <si>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</si>
  <si>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</si>
  <si>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</si>
  <si>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</si>
  <si>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</si>
  <si>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</si>
  <si>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</si>
  <si>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</si>
  <si>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</si>
  <si>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</si>
  <si>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</si>
  <si>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</si>
  <si>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</si>
  <si>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</si>
  <si>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</si>
  <si>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</si>
  <si>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</si>
  <si>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</si>
  <si>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</si>
  <si>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</si>
  <si>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</si>
  <si>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</si>
  <si>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</si>
  <si>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</si>
  <si>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</si>
  <si>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</si>
  <si>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</si>
  <si>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</si>
  <si>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</si>
  <si>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</si>
  <si>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</si>
  <si>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</si>
  <si>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</si>
  <si>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</si>
  <si>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</si>
  <si>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</si>
  <si>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</si>
  <si>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</si>
  <si>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</si>
  <si>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</si>
  <si>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</si>
  <si>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</si>
  <si>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</si>
  <si>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</si>
  <si>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</si>
  <si>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</si>
  <si>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</si>
  <si>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</si>
  <si>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</si>
  <si>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</si>
  <si>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</si>
  <si>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</si>
  <si>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</si>
  <si>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</si>
  <si>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</si>
  <si>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</si>
  <si>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</si>
  <si>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</si>
  <si>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</si>
  <si>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</si>
  <si>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</si>
  <si>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</si>
  <si>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</si>
  <si>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</si>
  <si>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</si>
  <si>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</si>
  <si>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</si>
  <si>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</si>
  <si>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</si>
  <si>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</si>
  <si>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</si>
  <si>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</si>
  <si>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</si>
  <si>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</si>
  <si>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</si>
  <si>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</si>
  <si>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</si>
  <si>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</si>
  <si>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</si>
  <si>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</si>
  <si>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</si>
  <si>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</si>
  <si>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</si>
  <si>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</si>
  <si>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</si>
  <si>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</si>
  <si>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</si>
  <si>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</si>
  <si>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</si>
  <si>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</si>
  <si>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</si>
  <si>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</si>
  <si>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</si>
  <si>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</si>
  <si>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</si>
  <si>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</si>
  <si>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</si>
  <si>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</si>
  <si>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</si>
  <si>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</si>
  <si>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</si>
  <si>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</si>
  <si>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</si>
  <si>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</si>
  <si>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</si>
  <si>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</si>
  <si>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</si>
  <si>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</si>
  <si>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</si>
  <si>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</si>
  <si>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</si>
  <si>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</si>
  <si>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</si>
  <si>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</si>
  <si>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</si>
  <si>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</si>
  <si>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</si>
  <si>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</si>
  <si>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</si>
  <si>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</si>
  <si>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</si>
  <si>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</si>
  <si>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</si>
  <si>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</si>
  <si>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</si>
  <si>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</si>
  <si>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</si>
  <si>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</si>
  <si>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</si>
  <si>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</si>
  <si>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</si>
  <si>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</si>
  <si>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</si>
  <si>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</si>
  <si>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</si>
  <si>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</si>
  <si>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</si>
  <si>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</si>
  <si>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</si>
  <si>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</si>
  <si>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</si>
  <si>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</si>
  <si>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</si>
  <si>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</si>
  <si>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</si>
  <si>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</si>
  <si>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</si>
  <si>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</si>
  <si>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</si>
  <si>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</si>
  <si>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</si>
  <si>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</si>
  <si>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</si>
  <si>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</si>
  <si>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</si>
  <si>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</si>
  <si>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</si>
  <si>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</si>
  <si>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</si>
  <si>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</si>
  <si>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</si>
  <si>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</si>
  <si>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</si>
  <si>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</si>
  <si>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</si>
  <si>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</si>
  <si>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</si>
  <si>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</si>
  <si>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</si>
  <si>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</si>
  <si>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</si>
  <si>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</si>
  <si>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</si>
  <si>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</si>
  <si>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</si>
  <si>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</si>
  <si>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</si>
  <si>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</si>
  <si>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</si>
  <si>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</si>
  <si>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</si>
  <si>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</si>
  <si>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</si>
  <si>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</si>
  <si>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</si>
  <si>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</si>
  <si>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</si>
  <si>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</si>
  <si>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</si>
  <si>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</si>
  <si>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</si>
  <si>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</si>
  <si>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</si>
  <si>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</si>
  <si>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</si>
  <si>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</si>
  <si>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</si>
  <si>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</si>
  <si>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</si>
  <si>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</si>
  <si>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</si>
  <si>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</si>
  <si>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</si>
  <si>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</si>
  <si>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</si>
  <si>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</si>
  <si>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</si>
  <si>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</si>
  <si>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</si>
  <si>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</si>
  <si>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</si>
  <si>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</si>
  <si>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</si>
  <si>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</si>
  <si>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</si>
  <si>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</si>
  <si>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</si>
  <si>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</si>
  <si>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</si>
  <si>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</si>
  <si>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</si>
  <si>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</si>
  <si>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</si>
  <si>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</si>
  <si>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</si>
  <si>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</si>
  <si>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</si>
  <si>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</si>
  <si>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</si>
  <si>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</si>
  <si>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</si>
  <si>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</si>
  <si>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</si>
  <si>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</si>
  <si>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</si>
  <si>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</si>
  <si>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</si>
  <si>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</si>
  <si>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</si>
  <si>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</si>
  <si>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</si>
  <si>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</si>
  <si>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</si>
  <si>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</si>
  <si>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</si>
  <si>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</si>
  <si>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</si>
  <si>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</si>
  <si>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</si>
  <si>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</si>
  <si>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</si>
  <si>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</si>
  <si>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</si>
  <si>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</si>
  <si>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</si>
  <si>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</si>
  <si>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</si>
  <si>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</si>
  <si>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</si>
  <si>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</si>
  <si>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</si>
  <si>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</si>
  <si>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</si>
  <si>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</si>
  <si>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</si>
  <si>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</si>
  <si>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</si>
  <si>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</si>
  <si>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</si>
  <si>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</si>
  <si>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</si>
  <si>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</si>
  <si>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</si>
  <si>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</si>
  <si>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</si>
  <si>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</si>
  <si>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</si>
  <si>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</si>
  <si>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</si>
  <si>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</si>
  <si>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</si>
  <si>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</si>
  <si>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</si>
  <si>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</si>
  <si>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</si>
  <si>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</si>
  <si>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</si>
  <si>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</si>
  <si>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</si>
  <si>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</si>
  <si>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</si>
  <si>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</si>
  <si>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</si>
  <si>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</si>
  <si>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</si>
  <si>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</si>
  <si>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</si>
  <si>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</si>
  <si>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</si>
  <si>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</si>
  <si>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</si>
  <si>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</si>
  <si>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</si>
  <si>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</si>
  <si>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</si>
  <si>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</si>
  <si>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</si>
  <si>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</si>
  <si>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</si>
  <si>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</si>
  <si>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</si>
  <si>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</si>
  <si>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</si>
  <si>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</si>
  <si>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</si>
  <si>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</si>
  <si>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</si>
  <si>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</si>
  <si>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</si>
  <si>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</si>
  <si>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</si>
  <si>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</si>
  <si>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</si>
  <si>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</si>
  <si>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</si>
  <si>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</si>
  <si>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</si>
  <si>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</si>
  <si>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</si>
  <si>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</si>
  <si>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</si>
  <si>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</si>
  <si>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</si>
  <si>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</si>
  <si>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</si>
  <si>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</si>
  <si>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</si>
  <si>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</si>
  <si>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</si>
  <si>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</si>
  <si>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</si>
  <si>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</si>
  <si>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</si>
  <si>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</si>
  <si>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</si>
  <si>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</si>
  <si>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</si>
  <si>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</si>
  <si>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</si>
  <si>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</si>
  <si>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</si>
  <si>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</si>
  <si>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</si>
  <si>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</si>
  <si>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</si>
  <si>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</si>
  <si>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</si>
  <si>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</si>
  <si>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</si>
  <si>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</si>
  <si>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</si>
  <si>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</si>
  <si>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</si>
  <si>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</si>
  <si>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</si>
  <si>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</si>
  <si>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</si>
  <si>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</si>
  <si>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</si>
  <si>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</si>
  <si>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</si>
  <si>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</si>
  <si>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</si>
  <si>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</si>
  <si>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</si>
  <si>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</si>
  <si>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</si>
  <si>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</si>
  <si>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</si>
  <si>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</si>
  <si>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</si>
  <si>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</si>
  <si>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</si>
  <si>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</si>
  <si>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</si>
  <si>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</si>
  <si>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</si>
  <si>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</si>
  <si>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</si>
  <si>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</si>
  <si>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</si>
  <si>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</si>
  <si>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</si>
  <si>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</si>
  <si>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</si>
  <si>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</si>
  <si>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</si>
  <si>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</si>
  <si>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</si>
  <si>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</si>
  <si>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</si>
  <si>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</si>
  <si>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</si>
  <si>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</si>
  <si>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</si>
  <si>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</si>
  <si>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</si>
  <si>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</si>
  <si>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</si>
  <si>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</si>
  <si>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</si>
  <si>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</si>
  <si>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</si>
  <si>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</si>
  <si>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</si>
  <si>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</si>
  <si>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</si>
  <si>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</si>
  <si>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</si>
  <si>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</si>
  <si>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</si>
  <si>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</si>
  <si>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</si>
  <si>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</si>
  <si>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</si>
  <si>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</si>
  <si>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</si>
  <si>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</si>
  <si>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</si>
  <si>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</si>
  <si>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</si>
  <si>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</si>
  <si>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</si>
  <si>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</si>
  <si>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</si>
  <si>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</si>
  <si>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</si>
  <si>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</si>
  <si>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</si>
  <si>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</si>
  <si>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</si>
  <si>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</si>
  <si>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</si>
  <si>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</si>
  <si>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</si>
  <si>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</si>
  <si>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</si>
  <si>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</si>
  <si>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</si>
  <si>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</si>
  <si>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</si>
  <si>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</si>
  <si>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</si>
  <si>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</si>
  <si>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</si>
  <si>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</si>
  <si>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</si>
  <si>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</si>
  <si>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</si>
  <si>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</si>
  <si>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</si>
  <si>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</si>
  <si>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</si>
  <si>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</si>
  <si>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</si>
  <si>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</si>
  <si>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</si>
  <si>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</si>
  <si>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</si>
  <si>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</si>
  <si>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</si>
  <si>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</si>
  <si>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</si>
  <si>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</si>
  <si>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</si>
  <si>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</si>
  <si>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</si>
  <si>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</si>
  <si>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</si>
  <si>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</si>
  <si>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</si>
  <si>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</si>
  <si>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</si>
  <si>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</si>
  <si>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</si>
  <si>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</si>
  <si>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</si>
  <si>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</si>
  <si>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</si>
  <si>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</si>
  <si>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</si>
  <si>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</si>
  <si>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</si>
  <si>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</si>
  <si>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</si>
  <si>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</si>
  <si>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</si>
  <si>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</si>
  <si>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</si>
  <si>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</si>
  <si>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</si>
  <si>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</si>
  <si>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</si>
  <si>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</si>
  <si>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</si>
  <si>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</si>
  <si>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</si>
  <si>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</si>
  <si>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</si>
  <si>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</si>
  <si>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</si>
  <si>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</si>
  <si>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</si>
  <si>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</si>
  <si>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</si>
  <si>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</si>
  <si>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</si>
  <si>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</si>
  <si>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</si>
  <si>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</si>
  <si>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</si>
  <si>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</si>
  <si>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</si>
  <si>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</si>
  <si>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</si>
  <si>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</si>
  <si>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</si>
  <si>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</si>
  <si>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</si>
  <si>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</si>
  <si>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</si>
  <si>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</si>
  <si>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</si>
  <si>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</si>
  <si>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</si>
  <si>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</si>
  <si>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</si>
  <si>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</si>
  <si>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</si>
  <si>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</si>
  <si>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</si>
  <si>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</si>
  <si>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</si>
  <si>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</si>
  <si>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</si>
  <si>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</si>
  <si>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</si>
  <si>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</si>
  <si>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</si>
  <si>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</si>
  <si>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</si>
  <si>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</si>
  <si>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</si>
  <si>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</si>
  <si>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</si>
  <si>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</si>
  <si>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</si>
  <si>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</si>
  <si>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</si>
  <si>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</si>
  <si>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</si>
  <si>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</si>
  <si>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</si>
  <si>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</si>
  <si>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</si>
  <si>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</si>
  <si>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</si>
  <si>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</si>
  <si>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</si>
  <si>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</si>
  <si>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</si>
  <si>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</si>
  <si>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</si>
  <si>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</si>
  <si>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</si>
  <si>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</si>
  <si>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</si>
  <si>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</si>
  <si>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</si>
  <si>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</si>
  <si>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</si>
  <si>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</si>
  <si>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</si>
  <si>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</si>
  <si>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</si>
  <si>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</si>
  <si>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</si>
  <si>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</si>
  <si>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</si>
  <si>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</si>
  <si>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</si>
  <si>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</si>
  <si>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</si>
  <si>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</si>
  <si>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</si>
  <si>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</si>
  <si>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</si>
  <si>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</si>
  <si>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</si>
  <si>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</si>
  <si>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</si>
  <si>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</si>
  <si>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</si>
  <si>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</si>
  <si>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</si>
  <si>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</si>
  <si>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</si>
  <si>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</si>
  <si>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</si>
  <si>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</si>
  <si>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</si>
  <si>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</si>
  <si>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</si>
  <si>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</si>
  <si>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</si>
  <si>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</si>
  <si>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</si>
  <si>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</si>
  <si>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</si>
  <si>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</si>
  <si>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</si>
  <si>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</si>
  <si>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</si>
  <si>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</si>
  <si>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</si>
  <si>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</si>
  <si>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</si>
  <si>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</si>
  <si>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</si>
  <si>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</si>
  <si>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</si>
  <si>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</si>
  <si>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</si>
  <si>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</si>
  <si>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</si>
  <si>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</si>
  <si>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</si>
  <si>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</si>
  <si>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</si>
  <si>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</si>
  <si>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</si>
  <si>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</si>
  <si>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</si>
  <si>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</si>
  <si>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</si>
  <si>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</si>
  <si>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</si>
  <si>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</si>
  <si>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</si>
  <si>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</si>
  <si>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</si>
  <si>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</si>
  <si>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</si>
  <si>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</si>
  <si>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</si>
  <si>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</si>
  <si>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</si>
  <si>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</si>
  <si>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</si>
  <si>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</si>
  <si>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</si>
  <si>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</si>
  <si>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</si>
  <si>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</si>
  <si>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</si>
  <si>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</si>
  <si>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</si>
  <si>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</si>
  <si>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</si>
  <si>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</si>
  <si>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</si>
  <si>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</si>
  <si>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</si>
  <si>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</si>
  <si>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</si>
  <si>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</si>
  <si>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</si>
  <si>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</si>
  <si>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</si>
  <si>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</si>
  <si>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</si>
  <si>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</si>
  <si>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</si>
  <si>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</si>
  <si>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</si>
  <si>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</si>
  <si>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</si>
  <si>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</si>
  <si>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</si>
  <si>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</si>
  <si>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</si>
  <si>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</si>
  <si>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</si>
  <si>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</si>
  <si>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</si>
  <si>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</si>
  <si>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</si>
  <si>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</si>
  <si>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</si>
  <si>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</si>
  <si>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</si>
  <si>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</si>
  <si>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</si>
  <si>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</si>
  <si>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</si>
  <si>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</si>
  <si>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</si>
  <si>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</si>
  <si>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</si>
  <si>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</si>
  <si>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</si>
  <si>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</si>
  <si>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</si>
  <si>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</si>
  <si>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</si>
  <si>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</si>
  <si>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</si>
  <si>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</si>
  <si>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</si>
  <si>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</si>
  <si>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</si>
  <si>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</si>
  <si>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</si>
  <si>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</si>
  <si>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</si>
  <si>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</si>
  <si>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</si>
  <si>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</si>
  <si>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</si>
  <si>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</si>
  <si>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</si>
  <si>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</si>
  <si>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</si>
  <si>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</si>
  <si>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</si>
  <si>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</si>
  <si>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</si>
  <si>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</si>
  <si>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</si>
  <si>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</si>
  <si>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</si>
  <si>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</si>
  <si>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</si>
  <si>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</si>
  <si>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</si>
  <si>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</si>
  <si>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</si>
  <si>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</si>
  <si>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</si>
  <si>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</si>
  <si>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</si>
  <si>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</si>
  <si>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</si>
  <si>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</si>
  <si>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</si>
  <si>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</si>
  <si>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</si>
  <si>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</si>
  <si>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</si>
  <si>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</si>
  <si>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</si>
  <si>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</si>
  <si>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</si>
  <si>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</si>
  <si>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</si>
  <si>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</si>
  <si>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</si>
  <si>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</si>
  <si>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</si>
  <si>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</si>
  <si>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</si>
  <si>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</si>
  <si>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</si>
  <si>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</si>
  <si>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</si>
  <si>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</si>
  <si>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</si>
  <si>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</si>
  <si>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</si>
  <si>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</si>
  <si>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</si>
  <si>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</si>
  <si>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</si>
  <si>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</si>
  <si>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</si>
  <si>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</si>
  <si>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</si>
  <si>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</si>
  <si>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</si>
  <si>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</si>
  <si>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</si>
  <si>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</si>
  <si>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</si>
  <si>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</si>
  <si>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</si>
  <si>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</si>
  <si>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</si>
  <si>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</si>
  <si>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</si>
  <si>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</si>
  <si>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</si>
  <si>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</si>
  <si>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</si>
  <si>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</si>
  <si>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</si>
  <si>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</si>
  <si>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</si>
  <si>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</si>
  <si>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</si>
  <si>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</si>
  <si>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</si>
  <si>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</si>
  <si>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</si>
  <si>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</si>
  <si>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</si>
  <si>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</si>
  <si>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</si>
  <si>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</si>
  <si>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</si>
  <si>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</si>
  <si>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</si>
  <si>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</si>
  <si>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</si>
  <si>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</si>
  <si>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</si>
  <si>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</si>
  <si>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</si>
  <si>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</si>
  <si>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</si>
  <si>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</si>
  <si>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</si>
  <si>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</si>
  <si>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</si>
  <si>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</si>
  <si>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</si>
  <si>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</si>
  <si>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</si>
  <si>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</si>
  <si>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</si>
  <si>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</si>
  <si>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</si>
  <si>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</si>
  <si>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</si>
  <si>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</si>
  <si>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</si>
  <si>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</si>
  <si>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</si>
  <si>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</si>
  <si>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</si>
  <si>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</si>
  <si>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</si>
  <si>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</si>
  <si>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</si>
  <si>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</si>
  <si>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</si>
  <si>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</si>
  <si>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</si>
  <si>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</si>
  <si>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</si>
  <si>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</si>
  <si>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</si>
  <si>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</si>
  <si>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</si>
  <si>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</si>
  <si>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</si>
  <si>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</si>
  <si>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</si>
  <si>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</si>
  <si>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</si>
  <si>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</si>
  <si>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</si>
  <si>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</si>
  <si>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</si>
  <si>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</si>
  <si>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</si>
  <si>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</si>
  <si>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</si>
  <si>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</si>
  <si>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</si>
  <si>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</si>
  <si>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</si>
  <si>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</si>
  <si>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</si>
  <si>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</si>
  <si>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</si>
  <si>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</si>
  <si>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</si>
  <si>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</si>
  <si>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</si>
  <si>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</si>
  <si>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</si>
  <si>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</si>
  <si>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</si>
  <si>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</si>
  <si>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</si>
  <si>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</si>
  <si>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</si>
  <si>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</si>
  <si>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</si>
  <si>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</si>
  <si>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</si>
  <si>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</si>
  <si>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</si>
  <si>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</si>
  <si>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</si>
  <si>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</si>
  <si>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</si>
  <si>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</si>
  <si>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</si>
  <si>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</si>
  <si>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</si>
  <si>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</si>
  <si>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</si>
  <si>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</si>
  <si>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</si>
  <si>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</si>
  <si>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</si>
  <si>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</si>
  <si>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</si>
  <si>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</si>
  <si>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</si>
  <si>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</si>
  <si>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</si>
  <si>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</si>
  <si>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</si>
  <si>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</si>
  <si>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</si>
  <si>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</si>
  <si>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</si>
  <si>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</si>
  <si>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</si>
  <si>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</si>
  <si>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</si>
  <si>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</si>
  <si>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</si>
  <si>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</si>
  <si>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</si>
  <si>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</si>
  <si>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</si>
  <si>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</si>
  <si>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</si>
  <si>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</si>
  <si>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</si>
  <si>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</si>
  <si>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</si>
  <si>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</si>
  <si>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</si>
  <si>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</si>
  <si>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</si>
  <si>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</si>
  <si>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</si>
  <si>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</si>
  <si>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</si>
  <si>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</si>
  <si>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</si>
  <si>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</si>
  <si>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</si>
  <si>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</si>
  <si>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</si>
  <si>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</si>
  <si>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</si>
  <si>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</si>
  <si>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</si>
  <si>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</si>
  <si>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</si>
  <si>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</si>
  <si>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</si>
  <si>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</si>
  <si>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</si>
  <si>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</si>
  <si>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</si>
  <si>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</si>
  <si>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</si>
  <si>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</si>
  <si>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</si>
  <si>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</si>
  <si>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</si>
  <si>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</si>
  <si>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</si>
  <si>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</si>
  <si>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</si>
  <si>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</si>
  <si>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</si>
  <si>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</si>
  <si>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</si>
  <si>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</si>
  <si>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</si>
  <si>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</si>
  <si>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</si>
  <si>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</si>
  <si>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</si>
  <si>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</si>
  <si>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</si>
  <si>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</si>
  <si>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</si>
  <si>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</si>
  <si>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</si>
  <si>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</si>
  <si>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</si>
  <si>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</si>
  <si>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</si>
  <si>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</si>
  <si>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</si>
  <si>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</si>
  <si>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</si>
  <si>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</si>
  <si>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</si>
  <si>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</si>
  <si>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</si>
  <si>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</si>
  <si>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</si>
  <si>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</si>
  <si>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</si>
  <si>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</si>
  <si>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</si>
  <si>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</si>
  <si>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</si>
  <si>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</si>
  <si>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</si>
  <si>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</si>
  <si>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</si>
  <si>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</si>
  <si>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</si>
  <si>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</si>
  <si>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</si>
  <si>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</si>
  <si>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</si>
  <si>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</si>
  <si>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</si>
  <si>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</si>
  <si>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</si>
  <si>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</si>
  <si>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</si>
  <si>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</si>
  <si>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</si>
  <si>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</si>
  <si>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</si>
  <si>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</si>
  <si>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</si>
  <si>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</si>
  <si>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</si>
  <si>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</si>
  <si>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</si>
  <si>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</si>
  <si>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</si>
  <si>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</si>
  <si>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</si>
  <si>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</si>
  <si>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</si>
  <si>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</si>
  <si>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</si>
  <si>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</si>
  <si>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</si>
  <si>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</si>
  <si>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</si>
  <si>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</si>
  <si>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</si>
  <si>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</si>
  <si>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</si>
  <si>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</si>
  <si>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</si>
  <si>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</si>
  <si>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</si>
  <si>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</si>
  <si>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</si>
  <si>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</si>
  <si>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</si>
  <si>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</si>
  <si>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</si>
  <si>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</si>
  <si>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</si>
  <si>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</si>
  <si>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</si>
  <si>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</si>
  <si>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</si>
  <si>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</si>
  <si>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</si>
  <si>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</si>
  <si>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</si>
  <si>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</si>
  <si>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</si>
  <si>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</si>
  <si>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</si>
  <si>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</si>
  <si>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</si>
  <si>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</si>
  <si>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</si>
  <si>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</si>
  <si>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</si>
  <si>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</si>
  <si>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</si>
  <si>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</si>
  <si>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</si>
  <si>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</si>
  <si>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</si>
  <si>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</si>
  <si>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</si>
  <si>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</si>
  <si>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</si>
  <si>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</si>
  <si>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</si>
  <si>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</si>
  <si>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</si>
  <si>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</si>
  <si>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</si>
  <si>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</si>
  <si>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</si>
  <si>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</si>
  <si>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</si>
  <si>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</si>
  <si>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</si>
  <si>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</si>
  <si>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</si>
  <si>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</si>
  <si>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</si>
  <si>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</si>
  <si>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</si>
  <si>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</si>
  <si>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</si>
  <si>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</si>
  <si>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</si>
  <si>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</si>
  <si>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</si>
  <si>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</si>
  <si>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</si>
  <si>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</si>
  <si>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</si>
  <si>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</si>
  <si>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</si>
  <si>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</si>
  <si>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</si>
  <si>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</si>
  <si>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</si>
  <si>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</si>
  <si>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</si>
  <si>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</si>
  <si>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</si>
  <si>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</si>
  <si>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</si>
  <si>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</si>
  <si>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</si>
  <si>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</si>
  <si>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</si>
  <si>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</si>
  <si>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</si>
  <si>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</si>
  <si>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</si>
  <si>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</si>
  <si>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</si>
  <si>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</si>
  <si>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</si>
  <si>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</si>
  <si>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</si>
  <si>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</si>
  <si>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</si>
  <si>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</si>
  <si>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</si>
  <si>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</si>
  <si>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</si>
  <si>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</si>
  <si>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</si>
  <si>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</si>
  <si>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</si>
  <si>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</si>
  <si>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</si>
  <si>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</si>
  <si>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</si>
  <si>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</si>
  <si>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</si>
  <si>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</si>
  <si>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</si>
  <si>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</si>
  <si>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</si>
  <si>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</si>
  <si>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</si>
  <si>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</si>
  <si>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</si>
  <si>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</si>
  <si>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</si>
  <si>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</si>
  <si>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</si>
  <si>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</si>
  <si>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</si>
  <si>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</si>
  <si>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</si>
  <si>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</si>
  <si>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</si>
  <si>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</si>
  <si>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</si>
  <si>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</si>
  <si>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</si>
  <si>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</si>
  <si>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</si>
  <si>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</si>
  <si>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</si>
  <si>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</si>
  <si>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</si>
  <si>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</si>
  <si>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</si>
  <si>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</si>
  <si>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</si>
  <si>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</si>
  <si>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</si>
  <si>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</si>
  <si>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</si>
  <si>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</si>
  <si>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</si>
  <si>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</si>
  <si>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</si>
  <si>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</si>
  <si>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</si>
  <si>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</si>
  <si>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</si>
  <si>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</si>
  <si>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</si>
  <si>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</si>
  <si>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</si>
  <si>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</si>
  <si>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</si>
  <si>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</si>
  <si>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</si>
  <si>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</si>
  <si>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</si>
  <si>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</si>
  <si>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</si>
  <si>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</si>
  <si>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</si>
  <si>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</si>
  <si>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</si>
  <si>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</si>
  <si>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</si>
  <si>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</si>
  <si>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</si>
  <si>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</si>
  <si>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</si>
  <si>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</si>
  <si>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</si>
  <si>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</si>
  <si>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</si>
  <si>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</si>
  <si>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</si>
  <si>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</si>
  <si>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</si>
  <si>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</si>
  <si>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</si>
  <si>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</si>
  <si>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</si>
  <si>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</si>
  <si>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</si>
  <si>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</si>
  <si>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</si>
  <si>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</si>
  <si>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</si>
  <si>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</si>
  <si>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</si>
  <si>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</si>
  <si>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</si>
  <si>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</si>
  <si>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</si>
  <si>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</si>
  <si>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</si>
  <si>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</si>
  <si>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</si>
  <si>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</si>
  <si>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</si>
  <si>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</si>
  <si>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</si>
  <si>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</si>
  <si>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</si>
  <si>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</si>
  <si>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</si>
  <si>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</si>
  <si>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</si>
  <si>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</si>
  <si>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</si>
  <si>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</si>
  <si>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</si>
  <si>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</si>
  <si>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</si>
  <si>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</si>
  <si>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</si>
  <si>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</si>
  <si>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</si>
  <si>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</si>
  <si>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</si>
  <si>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</si>
  <si>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</si>
  <si>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</si>
  <si>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</si>
  <si>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</si>
  <si>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</si>
  <si>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</si>
  <si>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</si>
  <si>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</si>
  <si>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</si>
  <si>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</si>
  <si>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</si>
  <si>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</si>
  <si>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</si>
  <si>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</si>
  <si>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</si>
  <si>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</si>
  <si>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</si>
  <si>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</si>
  <si>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</si>
  <si>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</si>
  <si>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</si>
  <si>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</si>
  <si>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</si>
  <si>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</si>
  <si>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</si>
  <si>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</si>
  <si>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</si>
  <si>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</si>
  <si>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</si>
  <si>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</si>
  <si>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</si>
  <si>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</si>
  <si>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</si>
  <si>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</si>
  <si>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</si>
  <si>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</si>
  <si>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</si>
  <si>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</si>
  <si>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</si>
  <si>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</si>
  <si>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</si>
  <si>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</si>
  <si>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</si>
  <si>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</si>
  <si>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</si>
  <si>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</si>
  <si>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</si>
  <si>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</si>
  <si>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</si>
  <si>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</si>
  <si>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</si>
  <si>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</si>
  <si>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</si>
  <si>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</si>
  <si>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</si>
  <si>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</si>
  <si>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</si>
  <si>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</si>
  <si>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</si>
  <si>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</si>
  <si>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</si>
  <si>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</si>
  <si>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</si>
  <si>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</si>
  <si>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</si>
  <si>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</si>
  <si>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</si>
  <si>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</si>
  <si>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</si>
  <si>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</si>
  <si>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</si>
  <si>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</si>
  <si>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</si>
  <si>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</si>
  <si>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</si>
  <si>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</si>
  <si>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</si>
  <si>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</si>
  <si>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</si>
  <si>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</si>
  <si>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</si>
  <si>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</si>
  <si>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</si>
  <si>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</si>
  <si>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</si>
  <si>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</si>
  <si>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</si>
  <si>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</si>
  <si>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</si>
  <si>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</si>
  <si>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</si>
  <si>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</si>
  <si>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</si>
  <si>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</si>
  <si>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</si>
  <si>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</si>
  <si>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</si>
  <si>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</si>
  <si>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</si>
  <si>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</si>
  <si>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</si>
  <si>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</si>
  <si>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</si>
  <si>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</si>
  <si>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</si>
  <si>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</si>
  <si>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</si>
  <si>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</si>
  <si>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</si>
  <si>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</si>
  <si>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</si>
  <si>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</si>
  <si>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</si>
  <si>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</si>
  <si>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</si>
  <si>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</si>
  <si>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</si>
  <si>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</si>
  <si>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</si>
  <si>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</si>
  <si>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</si>
  <si>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</si>
  <si>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</si>
  <si>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</si>
  <si>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</si>
  <si>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</si>
  <si>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</si>
  <si>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</si>
  <si>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</si>
  <si>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</si>
  <si>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</si>
  <si>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</si>
  <si>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</si>
  <si>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</si>
  <si>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</si>
  <si>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</si>
  <si>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</si>
  <si>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</si>
  <si>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</si>
  <si>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</si>
  <si>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</si>
  <si>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</si>
  <si>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</si>
  <si>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</si>
  <si>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</si>
  <si>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</si>
  <si>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</si>
  <si>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</si>
  <si>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</si>
  <si>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</si>
  <si>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</si>
  <si>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</si>
  <si>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</si>
  <si>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</si>
  <si>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</si>
  <si>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</si>
  <si>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</si>
  <si>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</si>
  <si>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</si>
  <si>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</si>
  <si>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</si>
  <si>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</si>
  <si>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</si>
  <si>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</si>
  <si>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</si>
  <si>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</si>
  <si>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</si>
  <si>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</si>
  <si>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</si>
  <si>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</si>
  <si>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</si>
  <si>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</si>
  <si>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</si>
  <si>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</si>
  <si>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</si>
  <si>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</si>
  <si>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</si>
  <si>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</si>
  <si>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</si>
  <si>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</si>
  <si>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</si>
  <si>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</si>
  <si>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</si>
  <si>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</si>
  <si>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</si>
  <si>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</si>
  <si>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</si>
  <si>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</si>
  <si>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</si>
  <si>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</si>
  <si>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</si>
  <si>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</si>
  <si>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</si>
  <si>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</si>
  <si>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</si>
  <si>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</si>
  <si>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</si>
  <si>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</si>
  <si>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</si>
  <si>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</si>
  <si>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</si>
  <si>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</si>
  <si>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</si>
  <si>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</si>
  <si>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</si>
  <si>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</si>
  <si>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</si>
  <si>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</si>
  <si>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</si>
  <si>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</si>
  <si>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</si>
  <si>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</si>
  <si>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</si>
  <si>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</si>
  <si>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</si>
  <si>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</si>
  <si>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</si>
  <si>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</si>
  <si>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</si>
  <si>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</si>
  <si>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</si>
  <si>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</si>
  <si>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</si>
  <si>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</si>
  <si>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</si>
  <si>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</si>
  <si>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</si>
  <si>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</si>
  <si>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</si>
  <si>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</si>
  <si>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</si>
  <si>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</si>
  <si>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</si>
  <si>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</si>
  <si>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</si>
  <si>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</si>
  <si>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</si>
  <si>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</si>
  <si>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</si>
  <si>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</si>
  <si>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</si>
  <si>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</si>
  <si>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</si>
  <si>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</si>
  <si>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</si>
  <si>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</si>
  <si>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</si>
  <si>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</si>
  <si>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</si>
  <si>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</si>
  <si>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</si>
  <si>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</si>
  <si>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</si>
  <si>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</si>
  <si>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</si>
  <si>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</si>
  <si>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</si>
  <si>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</si>
  <si>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</si>
  <si>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</si>
  <si>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</si>
  <si>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</si>
  <si>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</si>
  <si>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</si>
  <si>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</si>
  <si>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</si>
  <si>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</si>
  <si>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</si>
  <si>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</si>
  <si>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</si>
  <si>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</si>
  <si>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</si>
  <si>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</si>
  <si>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</si>
  <si>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</si>
  <si>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</si>
  <si>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</si>
  <si>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</si>
  <si>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</si>
  <si>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</si>
  <si>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</si>
  <si>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</si>
  <si>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</si>
  <si>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</si>
  <si>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</si>
  <si>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</si>
  <si>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</si>
  <si>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</si>
  <si>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</si>
  <si>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</si>
  <si>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</si>
  <si>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</si>
  <si>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</si>
  <si>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</si>
  <si>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</si>
  <si>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</si>
  <si>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</si>
  <si>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</si>
  <si>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</si>
  <si>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</si>
  <si>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</si>
  <si>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</si>
  <si>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</si>
  <si>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</si>
  <si>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</si>
  <si>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</si>
  <si>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</si>
  <si>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</si>
  <si>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</si>
  <si>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</si>
  <si>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</si>
  <si>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</si>
  <si>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</si>
  <si>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</si>
  <si>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</si>
  <si>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</si>
  <si>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</si>
  <si>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</si>
  <si>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</si>
  <si>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</si>
  <si>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</si>
  <si>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</si>
  <si>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</si>
  <si>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</si>
  <si>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</si>
  <si>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</si>
  <si>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</si>
  <si>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</si>
  <si>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</si>
  <si>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</si>
  <si>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</si>
  <si>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</si>
  <si>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</si>
  <si>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</si>
  <si>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</si>
  <si>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</si>
  <si>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</si>
  <si>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</si>
  <si>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</si>
  <si>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</si>
  <si>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</si>
  <si>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</si>
  <si>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</si>
  <si>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</si>
  <si>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</si>
  <si>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</si>
  <si>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</si>
  <si>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</si>
  <si>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</si>
  <si>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</si>
  <si>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</si>
  <si>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</si>
  <si>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</si>
  <si>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</si>
  <si>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</si>
  <si>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</si>
  <si>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</si>
  <si>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</si>
  <si>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</si>
  <si>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</si>
  <si>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</si>
  <si>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</si>
  <si>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</si>
  <si>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</si>
  <si>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</si>
  <si>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</si>
  <si>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</si>
  <si>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</si>
  <si>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</si>
  <si>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</si>
  <si>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</si>
  <si>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</si>
  <si>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</si>
  <si>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</si>
  <si>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</si>
  <si>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</si>
  <si>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</si>
  <si>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</si>
  <si>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</si>
  <si>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</si>
  <si>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</si>
  <si>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</si>
  <si>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</si>
  <si>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</si>
  <si>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</si>
  <si>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</si>
  <si>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</si>
  <si>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</si>
  <si>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</si>
  <si>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</si>
  <si>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</si>
  <si>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</si>
  <si>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</si>
  <si>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</si>
  <si>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</si>
  <si>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</si>
  <si>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</si>
  <si>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</si>
  <si>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</si>
  <si>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</si>
  <si>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</si>
  <si>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</si>
  <si>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</si>
  <si>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</si>
  <si>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</si>
  <si>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</si>
  <si>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</si>
  <si>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</si>
  <si>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</si>
  <si>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</si>
  <si>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</si>
  <si>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</si>
  <si>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</si>
  <si>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</si>
  <si>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</si>
  <si>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</si>
  <si>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</si>
  <si>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</si>
  <si>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</si>
  <si>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</si>
  <si>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</si>
  <si>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</si>
  <si>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</si>
  <si>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</si>
  <si>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</si>
  <si>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</si>
  <si>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</si>
  <si>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</si>
  <si>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</si>
  <si>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</si>
  <si>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</si>
  <si>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</si>
  <si>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</si>
  <si>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</si>
  <si>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</si>
  <si>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</si>
  <si>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</si>
  <si>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</si>
  <si>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</si>
  <si>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</si>
  <si>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</si>
  <si>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</si>
  <si>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</si>
  <si>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</si>
  <si>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</si>
  <si>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</si>
  <si>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</si>
  <si>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</si>
  <si>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</si>
  <si>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</si>
  <si>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</si>
  <si>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</si>
  <si>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</si>
  <si>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</si>
  <si>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</si>
  <si>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</si>
  <si>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</si>
  <si>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</si>
  <si>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</si>
  <si>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</si>
  <si>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</si>
  <si>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</si>
  <si>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</si>
  <si>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</si>
  <si>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</si>
  <si>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</si>
  <si>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</si>
  <si>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</si>
  <si>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</si>
  <si>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</si>
  <si>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</si>
  <si>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</si>
  <si>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</si>
  <si>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</si>
  <si>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</si>
  <si>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</si>
  <si>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</si>
  <si>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</si>
  <si>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</si>
  <si>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</si>
  <si>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</si>
  <si>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</si>
  <si>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</si>
  <si>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</si>
  <si>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</si>
  <si>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</si>
  <si>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</si>
  <si>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</si>
  <si>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</si>
  <si>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</si>
  <si>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</si>
  <si>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</si>
  <si>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</si>
  <si>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</si>
  <si>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</si>
  <si>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</si>
  <si>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</si>
  <si>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</si>
  <si>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</si>
  <si>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</si>
  <si>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</si>
  <si>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</si>
  <si>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</si>
  <si>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</si>
  <si>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</si>
  <si>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</si>
  <si>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</si>
  <si>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</si>
  <si>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</si>
  <si>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</si>
  <si>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</si>
  <si>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</si>
  <si>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</si>
  <si>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</si>
  <si>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</si>
  <si>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</si>
  <si>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</si>
  <si>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</si>
  <si>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</si>
  <si>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</si>
  <si>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</si>
  <si>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</si>
  <si>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</si>
  <si>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</si>
  <si>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</si>
  <si>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</si>
  <si>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</si>
  <si>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</si>
  <si>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</si>
  <si>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</si>
  <si>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</si>
  <si>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</si>
  <si>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</si>
  <si>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</si>
  <si>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</si>
  <si>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</si>
  <si>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</si>
  <si>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</si>
  <si>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</si>
  <si>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</si>
  <si>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</si>
  <si>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</si>
  <si>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</si>
  <si>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</si>
  <si>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</si>
  <si>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</si>
  <si>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</si>
  <si>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</si>
  <si>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</si>
  <si>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</si>
  <si>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</si>
  <si>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</si>
  <si>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</si>
  <si>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</si>
  <si>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</si>
  <si>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</si>
  <si>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</si>
  <si>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</si>
  <si>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</si>
  <si>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</si>
  <si>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</si>
  <si>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</si>
  <si>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</si>
  <si>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</si>
  <si>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</si>
  <si>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</si>
  <si>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</si>
  <si>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</si>
  <si>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</si>
  <si>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</si>
  <si>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</si>
  <si>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</si>
  <si>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</si>
  <si>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</si>
  <si>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</si>
  <si>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</si>
  <si>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</si>
  <si>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</si>
  <si>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</si>
  <si>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</si>
  <si>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</si>
  <si>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</si>
  <si>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</si>
  <si>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</si>
  <si>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</si>
  <si>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</si>
  <si>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</si>
  <si>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</si>
  <si>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</si>
  <si>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</si>
  <si>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</si>
  <si>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</si>
  <si>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</si>
  <si>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</si>
  <si>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</si>
  <si>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</si>
  <si>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</si>
  <si>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</si>
  <si>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</si>
  <si>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</si>
  <si>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</si>
  <si>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</si>
  <si>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</si>
  <si>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</si>
  <si>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</si>
  <si>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</si>
  <si>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</si>
  <si>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</si>
  <si>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</si>
  <si>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</si>
  <si>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</si>
  <si>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</si>
  <si>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</si>
  <si>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</si>
  <si>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</si>
  <si>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</si>
  <si>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</si>
  <si>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</si>
  <si>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</si>
  <si>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</si>
  <si>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</si>
  <si>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</si>
  <si>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</si>
  <si>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</si>
  <si>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</si>
  <si>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</si>
  <si>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</si>
  <si>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</si>
  <si>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</si>
  <si>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</si>
  <si>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</si>
  <si>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</si>
  <si>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</si>
  <si>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</si>
  <si>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</si>
  <si>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</si>
  <si>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</si>
  <si>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</si>
  <si>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</si>
  <si>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</si>
  <si>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</si>
  <si>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</si>
  <si>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</si>
  <si>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</si>
  <si>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</si>
  <si>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</si>
  <si>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</si>
  <si>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</si>
  <si>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</si>
  <si>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</si>
  <si>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</si>
  <si>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</si>
  <si>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</si>
  <si>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</si>
  <si>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</si>
  <si>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</si>
  <si>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</si>
  <si>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</si>
  <si>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</si>
  <si>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</si>
  <si>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</si>
  <si>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</si>
  <si>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</si>
  <si>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</si>
  <si>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</si>
  <si>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</si>
  <si>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</si>
  <si>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</si>
  <si>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</si>
  <si>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</si>
  <si>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</si>
  <si>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</si>
  <si>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</si>
  <si>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</si>
  <si>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</si>
  <si>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</si>
  <si>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</si>
  <si>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</si>
  <si>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</si>
  <si>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</si>
  <si>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</si>
  <si>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</si>
  <si>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</si>
  <si>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</si>
  <si>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</si>
  <si>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</si>
  <si>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</si>
  <si>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</si>
  <si>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</si>
  <si>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</si>
  <si>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</si>
  <si>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</si>
  <si>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</si>
  <si>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</si>
  <si>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</si>
  <si>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</si>
  <si>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</si>
  <si>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</si>
  <si>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</si>
  <si>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</si>
  <si>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</si>
  <si>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</si>
  <si>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</si>
  <si>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</si>
  <si>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</si>
  <si>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</si>
  <si>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</si>
  <si>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</si>
  <si>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</si>
  <si>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</si>
  <si>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</si>
  <si>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</si>
  <si>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</si>
  <si>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</si>
  <si>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</si>
  <si>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</si>
  <si>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</si>
  <si>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</si>
  <si>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</si>
  <si>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</si>
  <si>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</si>
  <si>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</si>
  <si>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</si>
  <si>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</si>
  <si>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</si>
  <si>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</si>
  <si>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</si>
  <si>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</si>
  <si>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</si>
  <si>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</si>
  <si>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</si>
  <si>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</si>
  <si>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</si>
  <si>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</si>
  <si>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</si>
  <si>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</si>
  <si>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</si>
  <si>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</si>
  <si>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</si>
  <si>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</si>
  <si>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</si>
  <si>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</si>
  <si>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</si>
  <si>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</si>
  <si>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</si>
  <si>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</si>
  <si>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</si>
  <si>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</si>
  <si>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</si>
  <si>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</si>
  <si>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</si>
  <si>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</si>
  <si>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</si>
  <si>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</si>
  <si>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</si>
  <si>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</si>
  <si>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</si>
  <si>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</si>
  <si>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</si>
  <si>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</si>
  <si>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</si>
  <si>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</si>
  <si>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</si>
  <si>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</si>
  <si>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</si>
  <si>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</si>
  <si>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</si>
  <si>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</si>
  <si>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</si>
  <si>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</si>
  <si>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</si>
  <si>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</si>
  <si>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</si>
  <si>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</si>
  <si>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</si>
  <si>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</si>
  <si>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</si>
  <si>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</si>
  <si>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</si>
  <si>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</si>
  <si>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</si>
  <si>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</si>
  <si>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</si>
  <si>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</si>
  <si>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</si>
  <si>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</si>
  <si>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</si>
  <si>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</si>
  <si>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</si>
  <si>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</si>
  <si>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</si>
  <si>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</si>
  <si>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</si>
  <si>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</si>
  <si>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</si>
  <si>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</si>
  <si>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</si>
  <si>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</si>
  <si>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</si>
  <si>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</si>
  <si>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</si>
  <si>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</si>
  <si>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</si>
  <si>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</si>
  <si>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</si>
  <si>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</si>
  <si>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</si>
  <si>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</si>
  <si>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</si>
  <si>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</si>
  <si>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</si>
  <si>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</si>
  <si>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</si>
  <si>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</si>
  <si>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</si>
  <si>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</si>
  <si>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</si>
  <si>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</si>
  <si>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</si>
  <si>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</si>
  <si>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</si>
  <si>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</si>
  <si>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</si>
  <si>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</si>
  <si>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</si>
  <si>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</si>
  <si>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</si>
  <si>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</si>
  <si>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</si>
  <si>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</si>
  <si>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</si>
  <si>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</si>
  <si>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</si>
  <si>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</si>
  <si>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</si>
  <si>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</si>
  <si>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</si>
  <si>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</si>
  <si>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</si>
  <si>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</si>
  <si>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</si>
  <si>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</si>
  <si>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</si>
  <si>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</si>
  <si>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</si>
  <si>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</si>
  <si>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</si>
  <si>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</si>
  <si>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</si>
  <si>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</si>
  <si>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</si>
  <si>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</si>
  <si>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</si>
  <si>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</si>
  <si>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</si>
  <si>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</si>
  <si>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</si>
  <si>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</si>
  <si>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</si>
  <si>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</si>
  <si>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</si>
  <si>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</si>
  <si>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</si>
  <si>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</si>
  <si>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</si>
  <si>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</si>
  <si>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</si>
  <si>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</si>
  <si>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</si>
  <si>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</si>
  <si>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</si>
  <si>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</si>
  <si>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</si>
  <si>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</si>
  <si>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</si>
  <si>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</si>
  <si>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</si>
  <si>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</si>
  <si>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</si>
  <si>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</si>
  <si>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</si>
  <si>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</si>
  <si>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</si>
  <si>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</si>
  <si>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</si>
  <si>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</si>
  <si>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</si>
  <si>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</si>
  <si>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</si>
  <si>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</si>
  <si>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</si>
  <si>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</si>
  <si>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</si>
  <si>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</si>
  <si>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</si>
  <si>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</si>
  <si>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</si>
  <si>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</si>
  <si>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</si>
  <si>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</si>
  <si>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</si>
  <si>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</si>
  <si>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</si>
  <si>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</si>
  <si>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</si>
  <si>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</si>
  <si>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</si>
  <si>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</si>
  <si>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</si>
  <si>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</si>
  <si>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</si>
  <si>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</si>
  <si>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</si>
  <si>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</si>
  <si>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</si>
  <si>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</si>
  <si>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</si>
  <si>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</si>
  <si>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</si>
  <si>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</si>
  <si>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</si>
  <si>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</si>
  <si>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</si>
  <si>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</si>
  <si>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</si>
  <si>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</si>
  <si>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</si>
  <si>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</si>
  <si>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</si>
  <si>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</si>
  <si>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</si>
  <si>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</si>
  <si>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</si>
  <si>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</si>
  <si>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</si>
  <si>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</si>
  <si>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</si>
  <si>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</si>
  <si>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</si>
  <si>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</si>
  <si>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</si>
  <si>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</si>
  <si>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</si>
  <si>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</si>
  <si>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</si>
  <si>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</si>
  <si>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</si>
  <si>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</si>
  <si>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</si>
  <si>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</si>
  <si>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</si>
  <si>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</si>
  <si>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</si>
  <si>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</si>
  <si>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</si>
  <si>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</si>
  <si>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</si>
  <si>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</si>
  <si>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</si>
  <si>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</si>
  <si>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</si>
  <si>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</si>
  <si>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</si>
  <si>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</si>
  <si>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</si>
  <si>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</si>
  <si>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</si>
  <si>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</si>
  <si>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</si>
  <si>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</si>
  <si>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</si>
  <si>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</si>
  <si>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</si>
  <si>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</si>
  <si>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</si>
  <si>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</si>
  <si>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</si>
  <si>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</si>
  <si>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</si>
  <si>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</si>
  <si>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</si>
  <si>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</si>
  <si>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</si>
  <si>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</si>
  <si>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</si>
  <si>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</si>
  <si>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</si>
  <si>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</si>
  <si>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</si>
  <si>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</si>
  <si>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</si>
  <si>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</si>
  <si>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</si>
  <si>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</si>
  <si>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</si>
  <si>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</si>
  <si>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</si>
  <si>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</si>
  <si>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</si>
  <si>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</si>
  <si>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</si>
  <si>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</si>
  <si>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</si>
  <si>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</si>
  <si>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</si>
  <si>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</si>
  <si>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</si>
  <si>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</si>
  <si>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</si>
  <si>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</si>
  <si>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</si>
  <si>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</si>
  <si>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</si>
  <si>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</si>
  <si>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</si>
  <si>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</si>
  <si>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</si>
  <si>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</si>
  <si>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</si>
  <si>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</si>
  <si>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</si>
  <si>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</si>
  <si>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</si>
  <si>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</si>
  <si>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</si>
  <si>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</si>
  <si>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</si>
  <si>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</si>
  <si>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</si>
  <si>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</si>
  <si>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</si>
  <si>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</si>
  <si>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</si>
  <si>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</si>
  <si>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</si>
  <si>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</si>
  <si>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</si>
  <si>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</si>
  <si>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</si>
  <si>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</si>
  <si>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</si>
  <si>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</si>
  <si>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</si>
  <si>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</si>
  <si>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</si>
  <si>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</si>
  <si>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</si>
  <si>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</si>
  <si>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</si>
  <si>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</si>
  <si>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</si>
  <si>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</si>
  <si>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</si>
  <si>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</si>
  <si>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</si>
  <si>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</si>
  <si>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</si>
  <si>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</si>
  <si>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</si>
  <si>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</si>
  <si>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</si>
  <si>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</si>
  <si>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</si>
  <si>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</si>
  <si>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</si>
  <si>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</si>
  <si>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</si>
  <si>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</si>
  <si>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</si>
  <si>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</si>
  <si>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</si>
  <si>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</si>
  <si>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</si>
  <si>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</si>
  <si>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</si>
  <si>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</si>
  <si>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</si>
  <si>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</si>
  <si>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</si>
  <si>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</si>
  <si>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</si>
  <si>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</si>
  <si>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</si>
  <si>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</si>
  <si>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</si>
  <si>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</si>
  <si>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</si>
  <si>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</si>
  <si>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</si>
  <si>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</si>
  <si>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</si>
  <si>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</si>
  <si>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</si>
  <si>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</si>
  <si>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</si>
  <si>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</si>
  <si>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</si>
  <si>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</si>
  <si>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</si>
  <si>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</si>
  <si>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</si>
  <si>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</si>
  <si>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</si>
  <si>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</si>
  <si>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</si>
  <si>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</si>
  <si>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</si>
  <si>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</si>
  <si>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</si>
  <si>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</si>
  <si>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</si>
  <si>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</si>
  <si>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</si>
  <si>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</si>
  <si>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</si>
  <si>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</si>
  <si>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</si>
  <si>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</si>
  <si>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</si>
  <si>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</si>
  <si>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</si>
  <si>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</si>
  <si>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</si>
  <si>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</si>
  <si>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</si>
  <si>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</si>
  <si>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</si>
  <si>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</si>
  <si>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</si>
  <si>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</si>
  <si>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</si>
  <si>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</si>
  <si>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</si>
  <si>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</si>
  <si>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</si>
  <si>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</si>
  <si>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</si>
  <si>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</si>
  <si>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</si>
  <si>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</si>
  <si>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</si>
  <si>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</si>
  <si>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</si>
  <si>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</si>
  <si>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</si>
  <si>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</si>
  <si>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</si>
  <si>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</si>
  <si>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</si>
  <si>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</si>
  <si>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</si>
  <si>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</si>
  <si>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</si>
  <si>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</si>
  <si>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</si>
  <si>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</si>
  <si>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</si>
  <si>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</si>
  <si>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</si>
  <si>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</si>
  <si>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</si>
  <si>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</si>
  <si>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</si>
  <si>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</si>
  <si>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</si>
  <si>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</si>
  <si>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</si>
  <si>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</si>
  <si>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</si>
  <si>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</si>
  <si>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</si>
  <si>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</si>
  <si>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</si>
  <si>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</si>
  <si>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</si>
  <si>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</si>
  <si>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</si>
  <si>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</si>
  <si>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</si>
  <si>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</si>
  <si>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</si>
  <si>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</si>
  <si>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</si>
  <si>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</si>
  <si>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</si>
  <si>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</si>
  <si>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</si>
  <si>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</si>
  <si>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</si>
  <si>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</si>
  <si>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</si>
  <si>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</si>
  <si>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</si>
  <si>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</si>
  <si>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</si>
  <si>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</si>
  <si>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</si>
  <si>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</si>
  <si>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</si>
  <si>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</si>
  <si>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</si>
  <si>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</si>
  <si>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</si>
  <si>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</si>
  <si>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</si>
  <si>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</si>
  <si>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</si>
  <si>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</si>
  <si>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</si>
  <si>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</si>
  <si>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</si>
  <si>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</si>
  <si>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</si>
  <si>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</si>
  <si>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</si>
  <si>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</si>
  <si>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</si>
  <si>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</si>
  <si>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</si>
  <si>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</si>
  <si>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</si>
  <si>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</si>
  <si>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</si>
  <si>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</si>
  <si>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</si>
  <si>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</si>
  <si>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</si>
  <si>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</si>
  <si>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</si>
  <si>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</si>
  <si>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</si>
  <si>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</si>
  <si>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</si>
  <si>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</si>
  <si>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</si>
  <si>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</si>
  <si>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</si>
  <si>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</si>
  <si>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</si>
  <si>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</si>
  <si>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</si>
  <si>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</si>
  <si>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</si>
  <si>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</si>
  <si>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</si>
  <si>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</si>
  <si>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</si>
  <si>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</si>
  <si>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</si>
  <si>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</si>
  <si>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</si>
  <si>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</si>
  <si>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</si>
  <si>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</si>
  <si>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</si>
  <si>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</si>
  <si>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</si>
  <si>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</si>
  <si>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</si>
  <si>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</si>
  <si>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</si>
  <si>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</si>
  <si>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</si>
  <si>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</si>
  <si>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</si>
  <si>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</si>
  <si>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</si>
  <si>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</si>
  <si>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</si>
  <si>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</si>
  <si>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</si>
  <si>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</si>
  <si>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</si>
  <si>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</si>
  <si>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</si>
  <si>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</si>
  <si>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</si>
  <si>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</si>
  <si>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</si>
  <si>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</si>
  <si>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</si>
  <si>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</si>
  <si>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</si>
  <si>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</si>
  <si>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</si>
  <si>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</si>
  <si>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</si>
  <si>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</si>
  <si>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</si>
  <si>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</si>
  <si>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</si>
  <si>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</si>
  <si>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</si>
  <si>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</si>
  <si>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</si>
  <si>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</si>
  <si>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</si>
  <si>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</si>
  <si>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</si>
  <si>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</si>
  <si>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</si>
  <si>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</si>
  <si>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</si>
  <si>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</si>
  <si>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</si>
  <si>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</si>
  <si>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</si>
  <si>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</si>
  <si>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</si>
  <si>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</si>
  <si>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</si>
  <si>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</si>
  <si>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</si>
  <si>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</si>
  <si>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</si>
  <si>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</si>
  <si>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</si>
  <si>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</si>
  <si>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</si>
  <si>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</si>
  <si>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</si>
  <si>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</si>
  <si>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</si>
  <si>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</si>
  <si>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</si>
  <si>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</si>
  <si>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</si>
  <si>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</si>
  <si>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</si>
  <si>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</si>
  <si>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</si>
  <si>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</si>
  <si>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</si>
  <si>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</si>
  <si>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</si>
  <si>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</si>
  <si>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</si>
  <si>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</si>
  <si>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</si>
  <si>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</si>
  <si>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</si>
  <si>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</si>
  <si>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</si>
  <si>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</si>
  <si>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</si>
  <si>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</si>
  <si>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</si>
  <si>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</si>
  <si>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</si>
  <si>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</si>
  <si>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</si>
  <si>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</si>
  <si>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</si>
  <si>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</si>
  <si>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</si>
  <si>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</si>
  <si>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</si>
  <si>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</si>
  <si>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</si>
  <si>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</si>
  <si>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</si>
  <si>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</si>
  <si>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</si>
  <si>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</si>
  <si>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</si>
  <si>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</si>
  <si>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</si>
  <si>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</si>
  <si>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</si>
  <si>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</si>
  <si>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</si>
  <si>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</si>
  <si>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</si>
  <si>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</si>
  <si>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</si>
  <si>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</si>
  <si>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</si>
  <si>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</si>
  <si>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</si>
  <si>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</si>
  <si>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</si>
  <si>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</si>
  <si>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</si>
  <si>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</si>
  <si>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</si>
  <si>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</si>
  <si>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</si>
  <si>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</si>
  <si>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</si>
  <si>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</si>
  <si>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</si>
  <si>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</si>
  <si>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</si>
  <si>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</si>
  <si>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</si>
  <si>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</si>
  <si>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</si>
  <si>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</si>
  <si>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</si>
  <si>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</si>
  <si>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</si>
  <si>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</si>
  <si>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</si>
  <si>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</si>
  <si>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</si>
  <si>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</si>
  <si>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</si>
  <si>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</si>
  <si>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</si>
  <si>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</si>
  <si>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</si>
  <si>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</si>
  <si>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</si>
  <si>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</si>
  <si>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</si>
  <si>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</si>
  <si>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</si>
  <si>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</si>
  <si>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</si>
  <si>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</si>
  <si>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</si>
  <si>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</si>
  <si>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</si>
  <si>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</si>
  <si>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</si>
  <si>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</si>
  <si>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</si>
  <si>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</si>
  <si>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</si>
  <si>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</si>
  <si>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</si>
  <si>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</si>
  <si>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</si>
  <si>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</si>
  <si>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</si>
  <si>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</si>
  <si>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</si>
  <si>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</si>
  <si>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</si>
  <si>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</si>
  <si>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</si>
  <si>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</si>
  <si>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</si>
  <si>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</si>
  <si>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</si>
  <si>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</si>
  <si>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</si>
  <si>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</si>
  <si>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</si>
  <si>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</si>
  <si>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</si>
  <si>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</si>
  <si>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</si>
  <si>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</si>
  <si>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</si>
  <si>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</si>
  <si>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</si>
  <si>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</si>
  <si>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</si>
  <si>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</si>
  <si>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</si>
  <si>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</si>
  <si>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</si>
  <si>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</si>
  <si>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</si>
  <si>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</si>
  <si>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</si>
  <si>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</si>
  <si>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</si>
  <si>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</si>
  <si>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</si>
  <si>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</si>
  <si>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</si>
  <si>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</si>
  <si>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</si>
  <si>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</si>
  <si>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</si>
  <si>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</si>
  <si>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</si>
  <si>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</si>
  <si>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</si>
  <si>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</si>
  <si>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</si>
  <si>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</si>
  <si>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</si>
  <si>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</si>
  <si>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</si>
  <si>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</si>
  <si>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</si>
  <si>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</si>
  <si>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</si>
  <si>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</si>
  <si>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</si>
  <si>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</si>
  <si>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</si>
  <si>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</si>
  <si>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</si>
  <si>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</si>
  <si>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</si>
  <si>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</si>
  <si>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</si>
  <si>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</si>
  <si>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</si>
  <si>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</si>
  <si>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</si>
  <si>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</si>
  <si>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</si>
  <si>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</si>
  <si>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</si>
  <si>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</si>
  <si>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</si>
  <si>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</si>
  <si>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</si>
  <si>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</si>
  <si>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</si>
  <si>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</si>
  <si>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</si>
  <si>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</si>
  <si>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</si>
  <si>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</si>
  <si>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</si>
  <si>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</si>
  <si>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</si>
  <si>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</si>
  <si>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</si>
  <si>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</si>
  <si>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</si>
  <si>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</si>
  <si>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</si>
  <si>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</si>
  <si>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</si>
  <si>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</si>
  <si>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</si>
  <si>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</si>
  <si>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</si>
  <si>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</si>
  <si>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</si>
  <si>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</si>
  <si>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</si>
  <si>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</si>
  <si>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</si>
  <si>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</si>
  <si>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</si>
  <si>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</si>
  <si>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</si>
  <si>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</si>
  <si>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</si>
  <si>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</si>
  <si>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</si>
  <si>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</si>
  <si>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</si>
  <si>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</si>
  <si>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</si>
  <si>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</si>
  <si>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</si>
  <si>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</si>
  <si>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</si>
  <si>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</si>
  <si>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</si>
  <si>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</si>
  <si>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</si>
  <si>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</si>
  <si>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</si>
  <si>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</si>
  <si>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</si>
  <si>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</si>
  <si>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</si>
  <si>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</si>
  <si>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</si>
  <si>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</si>
  <si>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</si>
  <si>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</si>
  <si>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</si>
  <si>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</si>
  <si>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</si>
  <si>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</si>
  <si>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</si>
  <si>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</si>
  <si>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</si>
  <si>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</si>
  <si>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</si>
  <si>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</si>
  <si>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</si>
  <si>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</si>
  <si>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</si>
  <si>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</si>
  <si>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</si>
  <si>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</si>
  <si>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</si>
  <si>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</si>
  <si>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</si>
  <si>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</si>
  <si>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</si>
  <si>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</si>
  <si>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</si>
  <si>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</si>
  <si>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</si>
  <si>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</si>
  <si>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</si>
  <si>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</si>
  <si>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</si>
  <si>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</si>
  <si>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</si>
  <si>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</si>
  <si>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</si>
  <si>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</si>
  <si>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</si>
  <si>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</si>
  <si>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</si>
  <si>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</si>
  <si>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</si>
  <si>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</si>
  <si>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</si>
  <si>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</si>
  <si>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</si>
  <si>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</si>
  <si>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</si>
  <si>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</si>
  <si>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</si>
  <si>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</si>
  <si>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</si>
  <si>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</si>
  <si>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</si>
  <si>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</si>
  <si>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</si>
  <si>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</si>
  <si>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</si>
  <si>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</si>
  <si>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</si>
  <si>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</si>
  <si>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</si>
  <si>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</si>
  <si>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</si>
  <si>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</si>
  <si>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</si>
  <si>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</si>
  <si>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</si>
  <si>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</si>
  <si>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</si>
  <si>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</si>
  <si>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</si>
  <si>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</si>
  <si>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</si>
  <si>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</si>
  <si>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</si>
  <si>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</si>
  <si>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</si>
  <si>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</si>
  <si>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</si>
  <si>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</si>
  <si>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</si>
  <si>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</si>
  <si>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</si>
  <si>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</si>
  <si>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</si>
  <si>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</si>
  <si>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</si>
  <si>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</si>
  <si>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</si>
  <si>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</si>
  <si>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</si>
  <si>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</si>
  <si>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</si>
  <si>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</si>
  <si>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</si>
  <si>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</si>
  <si>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</si>
  <si>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</si>
  <si>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</si>
  <si>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</si>
  <si>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</si>
  <si>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</si>
  <si>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</si>
  <si>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</si>
  <si>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</si>
  <si>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</si>
  <si>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</si>
  <si>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</si>
  <si>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</si>
  <si>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</si>
  <si>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</si>
  <si>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</si>
  <si>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</si>
  <si>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</si>
  <si>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</si>
  <si>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</si>
  <si>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</si>
  <si>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</si>
  <si>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</si>
  <si>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</si>
  <si>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</si>
  <si>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</si>
  <si>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</si>
  <si>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</si>
  <si>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</si>
  <si>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</si>
  <si>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</si>
  <si>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</si>
  <si>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</si>
  <si>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</si>
  <si>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</si>
  <si>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</si>
  <si>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</si>
  <si>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</si>
  <si>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</si>
  <si>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</si>
  <si>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</si>
  <si>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</si>
  <si>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</si>
  <si>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</si>
  <si>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</si>
  <si>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</si>
  <si>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</si>
  <si>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</si>
  <si>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</si>
  <si>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</si>
  <si>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</si>
  <si>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</si>
  <si>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</si>
  <si>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</si>
  <si>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</si>
  <si>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</si>
  <si>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</si>
  <si>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</si>
  <si>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</si>
  <si>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</si>
  <si>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</si>
  <si>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</si>
  <si>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</si>
  <si>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</si>
  <si>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</si>
  <si>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</si>
  <si>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</si>
  <si>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</si>
  <si>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</si>
  <si>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</si>
  <si>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</si>
  <si>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</si>
  <si>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</si>
  <si>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</si>
  <si>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</si>
  <si>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</si>
  <si>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</si>
  <si>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</si>
  <si>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</si>
  <si>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</si>
  <si>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</si>
  <si>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</si>
  <si>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</si>
  <si>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</si>
  <si>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</si>
  <si>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</si>
  <si>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</si>
  <si>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</si>
  <si>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</si>
  <si>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</si>
  <si>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</si>
  <si>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</si>
  <si>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</si>
  <si>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</si>
  <si>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</si>
  <si>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</si>
  <si>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</si>
  <si>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</si>
  <si>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</si>
  <si>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</si>
  <si>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</si>
  <si>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</si>
  <si>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</si>
  <si>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</si>
  <si>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</si>
  <si>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</si>
  <si>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</si>
  <si>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</si>
  <si>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</si>
  <si>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</si>
  <si>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</si>
  <si>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</si>
  <si>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</si>
  <si>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</si>
  <si>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</si>
  <si>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</si>
  <si>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</si>
  <si>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</si>
  <si>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</si>
  <si>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</si>
  <si>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</si>
  <si>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</si>
  <si>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</si>
  <si>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</si>
  <si>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</si>
  <si>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</si>
  <si>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</si>
  <si>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</si>
  <si>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</si>
  <si>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</si>
  <si>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</si>
  <si>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</si>
  <si>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</si>
  <si>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</si>
  <si>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</si>
  <si>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</si>
  <si>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</si>
  <si>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</si>
  <si>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</si>
  <si>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</si>
  <si>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</si>
  <si>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</si>
  <si>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</si>
  <si>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</si>
  <si>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</si>
  <si>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</si>
  <si>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</si>
  <si>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</si>
  <si>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</si>
  <si>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</si>
  <si>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</si>
  <si>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</si>
  <si>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</si>
  <si>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</si>
  <si>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</si>
  <si>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</si>
  <si>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</si>
  <si>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</si>
  <si>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</si>
  <si>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</si>
  <si>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</si>
  <si>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</si>
  <si>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</si>
  <si>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</si>
  <si>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</si>
  <si>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</si>
  <si>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</si>
  <si>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</si>
  <si>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</si>
  <si>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</si>
  <si>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</si>
  <si>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</si>
  <si>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</si>
  <si>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</si>
  <si>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</si>
  <si>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</si>
  <si>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</si>
  <si>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</si>
  <si>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</si>
  <si>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</si>
  <si>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</si>
  <si>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</si>
  <si>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</si>
  <si>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</si>
  <si>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</si>
  <si>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</si>
  <si>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</si>
  <si>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</si>
  <si>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</si>
  <si>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</si>
  <si>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</si>
  <si>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</si>
  <si>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</si>
  <si>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</si>
  <si>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</si>
  <si>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</si>
  <si>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</si>
  <si>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</si>
  <si>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</si>
  <si>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</si>
  <si>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</si>
  <si>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</si>
  <si>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</si>
  <si>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</si>
  <si>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</si>
  <si>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</si>
  <si>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</si>
  <si>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</si>
  <si>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</si>
  <si>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</si>
  <si>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</si>
  <si>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</si>
  <si>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</si>
  <si>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</si>
  <si>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</si>
  <si>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</si>
  <si>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</si>
  <si>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</si>
  <si>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</si>
  <si>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</si>
  <si>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</si>
  <si>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</si>
  <si>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</si>
  <si>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</si>
  <si>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</si>
  <si>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</si>
  <si>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</si>
  <si>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</si>
  <si>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</si>
  <si>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</si>
  <si>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</si>
  <si>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</si>
  <si>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</si>
  <si>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</si>
  <si>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</si>
  <si>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</si>
  <si>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</si>
  <si>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</si>
  <si>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</si>
  <si>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</si>
  <si>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</si>
  <si>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</si>
  <si>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</si>
  <si>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</si>
  <si>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</si>
  <si>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</si>
  <si>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</si>
  <si>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</si>
  <si>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</si>
  <si>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</si>
  <si>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</si>
  <si>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</si>
  <si>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</si>
  <si>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</si>
  <si>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</si>
  <si>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</si>
  <si>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</si>
  <si>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</si>
  <si>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</si>
  <si>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</si>
  <si>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</si>
  <si>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</si>
  <si>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</si>
  <si>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</si>
  <si>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</si>
  <si>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</si>
  <si>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</si>
  <si>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</si>
  <si>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</si>
  <si>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</si>
  <si>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</si>
  <si>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</si>
  <si>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</si>
  <si>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</si>
  <si>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</si>
  <si>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</si>
  <si>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</si>
  <si>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</si>
  <si>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</si>
  <si>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</si>
  <si>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</si>
  <si>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</si>
  <si>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</si>
  <si>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</si>
  <si>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</si>
  <si>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</si>
  <si>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</si>
  <si>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</si>
  <si>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</si>
  <si>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</si>
  <si>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</si>
  <si>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</si>
  <si>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</si>
  <si>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</si>
  <si>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</si>
  <si>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</si>
  <si>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</si>
  <si>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</si>
  <si>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</si>
  <si>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</si>
  <si>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</si>
  <si>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</si>
  <si>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</si>
  <si>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</si>
  <si>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</si>
  <si>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</si>
  <si>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</si>
  <si>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</si>
  <si>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</si>
  <si>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</si>
  <si>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</si>
  <si>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</si>
  <si>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</si>
  <si>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</si>
  <si>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</si>
  <si>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</si>
  <si>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</si>
  <si>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</si>
  <si>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</si>
  <si>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</si>
  <si>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</si>
  <si>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</si>
  <si>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</si>
  <si>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</si>
  <si>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</si>
  <si>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</si>
  <si>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</si>
  <si>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</si>
  <si>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</si>
  <si>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</si>
  <si>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</si>
  <si>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</si>
  <si>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</si>
  <si>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</si>
  <si>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</si>
  <si>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</si>
  <si>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</si>
  <si>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</si>
  <si>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</si>
  <si>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</si>
  <si>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</si>
  <si>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</si>
  <si>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</si>
  <si>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</si>
  <si>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</si>
  <si>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</si>
  <si>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</si>
  <si>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</si>
  <si>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</si>
  <si>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</si>
  <si>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</si>
  <si>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</si>
  <si>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</si>
  <si>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</si>
  <si>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</si>
  <si>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</si>
  <si>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</si>
  <si>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</si>
  <si>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</si>
  <si>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</si>
  <si>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</si>
  <si>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</si>
  <si>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</si>
  <si>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</si>
  <si>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</si>
  <si>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</si>
  <si>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</si>
  <si>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</si>
  <si>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</si>
  <si>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</si>
  <si>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</si>
  <si>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</si>
  <si>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</si>
  <si>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</si>
  <si>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</si>
  <si>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</si>
  <si>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</si>
  <si>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</si>
  <si>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</si>
  <si>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</si>
  <si>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</si>
  <si>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</si>
  <si>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</si>
  <si>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</si>
  <si>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</si>
  <si>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</si>
  <si>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</si>
  <si>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</si>
  <si>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</si>
  <si>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</si>
  <si>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</si>
  <si>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</si>
  <si>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</si>
  <si>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</si>
  <si>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</si>
  <si>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</si>
  <si>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</si>
  <si>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</si>
  <si>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</si>
  <si>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</si>
  <si>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</si>
  <si>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</si>
  <si>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</si>
  <si>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</si>
  <si>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</si>
  <si>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</si>
  <si>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</si>
  <si>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</si>
  <si>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</si>
  <si>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</si>
  <si>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</si>
  <si>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</si>
  <si>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</si>
  <si>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</si>
  <si>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</si>
  <si>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</si>
  <si>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</si>
  <si>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</si>
  <si>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</si>
  <si>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</si>
  <si>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</si>
  <si>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</si>
  <si>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</si>
  <si>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</si>
  <si>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</si>
  <si>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</si>
  <si>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</si>
  <si>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</si>
  <si>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</si>
  <si>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</si>
  <si>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</si>
  <si>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</si>
  <si>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</si>
  <si>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</si>
  <si>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</si>
  <si>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</si>
  <si>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</si>
  <si>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</si>
  <si>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</si>
  <si>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</si>
  <si>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</si>
  <si>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</si>
  <si>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</si>
  <si>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</si>
  <si>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</si>
  <si>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</si>
  <si>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</si>
  <si>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</si>
  <si>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</si>
  <si>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</si>
  <si>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</si>
  <si>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</si>
  <si>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</si>
  <si>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</si>
  <si>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</si>
  <si>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</si>
  <si>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</si>
  <si>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</si>
  <si>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</si>
  <si>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</si>
  <si>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</si>
  <si>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</si>
  <si>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</si>
  <si>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</si>
  <si>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</si>
  <si>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</si>
  <si>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</si>
  <si>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</si>
  <si>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</si>
  <si>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</si>
  <si>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</si>
  <si>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</si>
  <si>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</si>
  <si>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</si>
  <si>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</si>
  <si>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</si>
  <si>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</si>
  <si>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</si>
  <si>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</si>
  <si>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</si>
  <si>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</si>
  <si>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</si>
  <si>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</si>
  <si>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</si>
  <si>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</si>
  <si>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</si>
  <si>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</si>
  <si>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</si>
  <si>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</si>
  <si>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</si>
  <si>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</si>
  <si>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</si>
  <si>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</si>
  <si>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</si>
  <si>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</si>
  <si>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</si>
  <si>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</si>
  <si>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</si>
  <si>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</si>
  <si>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</si>
  <si>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</si>
  <si>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</si>
  <si>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</si>
  <si>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</si>
  <si>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</si>
  <si>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</si>
  <si>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</si>
  <si>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</si>
  <si>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</si>
  <si>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</si>
  <si>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</si>
  <si>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</si>
  <si>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</si>
  <si>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</si>
  <si>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</si>
  <si>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</si>
  <si>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</si>
  <si>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</si>
  <si>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</si>
  <si>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</si>
  <si>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</si>
  <si>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</si>
  <si>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</si>
  <si>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</si>
  <si>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</si>
  <si>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</si>
  <si>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</si>
  <si>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</si>
  <si>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</si>
  <si>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</si>
  <si>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</si>
  <si>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</si>
  <si>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</si>
  <si>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</si>
  <si>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</si>
  <si>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</si>
  <si>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</si>
  <si>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</si>
  <si>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</si>
  <si>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</si>
  <si>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</si>
  <si>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</si>
  <si>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</si>
  <si>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</si>
  <si>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</si>
  <si>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</si>
  <si>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</si>
  <si>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</si>
  <si>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</si>
  <si>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</si>
  <si>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</si>
  <si>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</si>
  <si>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</si>
  <si>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</si>
  <si>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</si>
  <si>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</si>
  <si>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</si>
  <si>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</si>
  <si>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</si>
  <si>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</si>
  <si>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</si>
  <si>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</si>
  <si>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</si>
  <si>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</si>
  <si>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</si>
  <si>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</si>
  <si>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</si>
  <si>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</si>
  <si>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</si>
  <si>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</si>
  <si>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</si>
  <si>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</si>
  <si>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</si>
  <si>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</si>
  <si>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</si>
  <si>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</si>
  <si>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</si>
  <si>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</si>
  <si>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</si>
  <si>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</si>
  <si>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</si>
  <si>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</si>
  <si>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</si>
  <si>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</si>
  <si>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</si>
  <si>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</si>
  <si>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</si>
  <si>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</si>
  <si>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</si>
  <si>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</si>
  <si>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</si>
  <si>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</si>
  <si>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</si>
  <si>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</si>
  <si>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</si>
  <si>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</si>
  <si>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</si>
  <si>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</si>
  <si>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</si>
  <si>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</si>
  <si>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</si>
  <si>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</si>
  <si>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</si>
  <si>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</si>
  <si>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</si>
  <si>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</si>
  <si>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</si>
  <si>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</si>
  <si>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</si>
  <si>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</si>
  <si>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</si>
  <si>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</si>
  <si>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</si>
  <si>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</si>
  <si>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</si>
  <si>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</si>
  <si>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</si>
  <si>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</si>
  <si>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</si>
  <si>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</si>
  <si>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</si>
  <si>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</si>
  <si>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</si>
  <si>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</si>
  <si>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</si>
  <si>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</si>
  <si>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</si>
  <si>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</si>
  <si>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</si>
  <si>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</si>
  <si>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</si>
  <si>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</si>
  <si>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</si>
  <si>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</si>
  <si>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</si>
  <si>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</si>
  <si>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</si>
  <si>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</si>
  <si>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</si>
  <si>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</si>
  <si>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</si>
  <si>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</si>
  <si>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</si>
  <si>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</si>
  <si>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</si>
  <si>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</si>
  <si>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</si>
  <si>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</si>
  <si>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</si>
  <si>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</si>
  <si>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</si>
  <si>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</si>
  <si>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</si>
  <si>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</si>
  <si>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</si>
  <si>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</si>
  <si>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</si>
  <si>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</si>
  <si>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</si>
  <si>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</si>
  <si>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</si>
  <si>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</si>
  <si>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</si>
  <si>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</si>
  <si>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</si>
  <si>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</si>
  <si>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</si>
  <si>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</si>
  <si>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</si>
  <si>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</si>
  <si>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</si>
  <si>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</si>
  <si>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</si>
  <si>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</si>
  <si>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</si>
  <si>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</si>
  <si>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</si>
  <si>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</si>
  <si>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</si>
  <si>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</si>
  <si>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</si>
  <si>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</si>
  <si>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</si>
  <si>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</si>
  <si>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</si>
  <si>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</si>
  <si>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</si>
  <si>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</si>
  <si>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</si>
  <si>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</si>
  <si>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</si>
  <si>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</si>
  <si>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</si>
  <si>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</si>
  <si>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</si>
  <si>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</si>
  <si>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</si>
  <si>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</si>
  <si>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</si>
  <si>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</si>
  <si>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</si>
  <si>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</si>
  <si>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</si>
  <si>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</si>
  <si>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</si>
  <si>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</si>
  <si>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</si>
  <si>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</si>
  <si>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</si>
  <si>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</si>
  <si>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</si>
  <si>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</si>
  <si>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</si>
  <si>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</si>
  <si>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</si>
  <si>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</si>
  <si>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</si>
  <si>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</si>
  <si>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</si>
  <si>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</si>
  <si>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</si>
  <si>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</si>
  <si>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</si>
  <si>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</si>
  <si>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</si>
  <si>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</si>
  <si>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</si>
  <si>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</si>
  <si>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</si>
  <si>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</si>
  <si>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</si>
  <si>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</si>
  <si>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</si>
  <si>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</si>
  <si>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</si>
  <si>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</si>
  <si>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</si>
  <si>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</si>
  <si>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</si>
  <si>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</si>
  <si>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</si>
  <si>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</si>
  <si>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</si>
  <si>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</si>
  <si>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</si>
  <si>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</si>
  <si>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</si>
  <si>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</si>
  <si>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</si>
  <si>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</si>
  <si>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</si>
  <si>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</si>
  <si>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</si>
  <si>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</si>
  <si>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</si>
  <si>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</si>
  <si>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</si>
  <si>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</si>
  <si>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</si>
  <si>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</si>
  <si>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</si>
  <si>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</si>
  <si>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</si>
  <si>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</si>
  <si>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</si>
  <si>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</si>
  <si>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</si>
  <si>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</si>
  <si>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</si>
  <si>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</si>
  <si>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</si>
  <si>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</si>
  <si>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</si>
  <si>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</si>
  <si>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</si>
  <si>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</si>
  <si>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</si>
  <si>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</si>
  <si>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</si>
  <si>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</si>
  <si>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</si>
  <si>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</si>
  <si>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</si>
  <si>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</si>
  <si>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</si>
  <si>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</si>
  <si>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</si>
  <si>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</si>
  <si>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</si>
  <si>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</si>
  <si>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</si>
  <si>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</si>
  <si>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</si>
  <si>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</si>
  <si>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</si>
  <si>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</si>
  <si>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</si>
  <si>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</si>
  <si>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</si>
  <si>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</si>
  <si>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</si>
  <si>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</si>
  <si>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</si>
  <si>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</si>
  <si>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</si>
  <si>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</si>
  <si>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</si>
  <si>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</si>
  <si>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</si>
  <si>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</si>
  <si>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</si>
  <si>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</si>
  <si>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</si>
  <si>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</si>
  <si>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</si>
  <si>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</si>
  <si>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</si>
  <si>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</si>
  <si>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</si>
  <si>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</si>
  <si>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</si>
  <si>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</si>
  <si>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</si>
  <si>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</si>
  <si>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</si>
  <si>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</si>
  <si>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</si>
  <si>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</si>
  <si>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</si>
  <si>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</si>
  <si>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</si>
  <si>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</si>
  <si>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</si>
  <si>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</si>
  <si>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</si>
  <si>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</si>
  <si>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</si>
  <si>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</si>
  <si>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</si>
  <si>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</si>
  <si>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</si>
  <si>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</si>
  <si>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</si>
  <si>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</si>
  <si>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</si>
  <si>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</si>
  <si>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</si>
  <si>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</si>
  <si>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</si>
  <si>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</si>
  <si>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</si>
  <si>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</si>
  <si>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</si>
  <si>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</si>
  <si>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</si>
  <si>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</si>
  <si>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</si>
  <si>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</si>
  <si>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</si>
  <si>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</si>
  <si>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</si>
  <si>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</si>
  <si>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</si>
  <si>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</si>
  <si>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</si>
  <si>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</si>
  <si>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</si>
  <si>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</si>
  <si>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</si>
  <si>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</si>
  <si>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</si>
  <si>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</si>
  <si>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</si>
  <si>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</si>
  <si>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</si>
  <si>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</si>
  <si>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</si>
  <si>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</si>
  <si>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</si>
  <si>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</si>
  <si>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</si>
  <si>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</si>
  <si>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</si>
  <si>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</si>
  <si>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</si>
  <si>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</si>
  <si>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</si>
  <si>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</si>
  <si>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</si>
  <si>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</si>
  <si>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</si>
  <si>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</si>
  <si>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</si>
  <si>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</si>
  <si>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</si>
  <si>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</si>
  <si>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</si>
  <si>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</si>
  <si>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</si>
  <si>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</si>
  <si>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</si>
  <si>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</si>
  <si>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</si>
  <si>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</si>
  <si>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</si>
  <si>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</si>
  <si>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</si>
  <si>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</si>
  <si>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</si>
  <si>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</si>
  <si>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</si>
  <si>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</si>
  <si>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</si>
  <si>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</si>
  <si>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</si>
  <si>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</si>
  <si>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</si>
  <si>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</si>
  <si>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</si>
  <si>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</si>
  <si>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</si>
  <si>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</si>
  <si>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</si>
  <si>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</si>
  <si>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</si>
  <si>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</si>
  <si>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</si>
  <si>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</si>
  <si>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</si>
  <si>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</si>
  <si>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</si>
  <si>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</si>
  <si>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</si>
  <si>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</si>
  <si>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</si>
  <si>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</si>
  <si>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</si>
  <si>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</si>
  <si>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</si>
  <si>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</si>
  <si>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</si>
  <si>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</si>
  <si>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</si>
  <si>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</si>
  <si>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</si>
  <si>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</si>
  <si>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</si>
  <si>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</si>
  <si>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</si>
  <si>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</si>
  <si>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</si>
  <si>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</si>
  <si>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</si>
  <si>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</si>
  <si>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</si>
  <si>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</si>
  <si>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</si>
  <si>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</si>
  <si>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</si>
  <si>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</si>
  <si>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</si>
  <si>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</si>
  <si>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</si>
  <si>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</si>
  <si>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</si>
  <si>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</si>
  <si>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</si>
  <si>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</si>
  <si>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</si>
  <si>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</si>
  <si>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</si>
  <si>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</si>
  <si>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</si>
  <si>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</si>
  <si>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</si>
  <si>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</si>
  <si>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</si>
  <si>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</si>
  <si>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</si>
  <si>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</si>
  <si>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</si>
  <si>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</si>
  <si>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</si>
  <si>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</si>
  <si>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</si>
  <si>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</si>
  <si>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</si>
  <si>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</si>
  <si>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</si>
  <si>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</si>
  <si>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</si>
  <si>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</si>
  <si>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</si>
  <si>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</si>
  <si>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</si>
  <si>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</si>
  <si>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</si>
  <si>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</si>
  <si>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</si>
  <si>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</si>
  <si>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</si>
  <si>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</si>
  <si>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</si>
  <si>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</si>
  <si>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</si>
  <si>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</si>
  <si>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</si>
  <si>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</si>
  <si>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</si>
  <si>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</si>
  <si>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</si>
  <si>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</si>
  <si>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</si>
  <si>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</si>
  <si>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</si>
  <si>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</si>
  <si>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</si>
  <si>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</si>
  <si>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</si>
  <si>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</si>
  <si>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</si>
  <si>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</si>
  <si>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</si>
  <si>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</si>
  <si>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</si>
  <si>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</si>
  <si>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</si>
  <si>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</si>
  <si>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</si>
  <si>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</si>
  <si>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</si>
  <si>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</si>
  <si>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</si>
  <si>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</si>
  <si>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</si>
  <si>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</si>
  <si>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</si>
  <si>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</si>
  <si>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</si>
  <si>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</si>
  <si>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</si>
  <si>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</si>
  <si>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</si>
  <si>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</si>
  <si>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</si>
  <si>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</si>
  <si>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</si>
  <si>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</si>
  <si>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</si>
  <si>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</si>
  <si>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</si>
  <si>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</si>
  <si>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</si>
  <si>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</si>
  <si>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</si>
  <si>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</si>
  <si>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</si>
  <si>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</si>
  <si>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</si>
  <si>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</si>
  <si>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</si>
  <si>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</si>
  <si>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</si>
  <si>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</si>
  <si>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</si>
  <si>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</si>
  <si>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</si>
  <si>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</si>
  <si>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</si>
  <si>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</si>
  <si>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</si>
  <si>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</si>
  <si>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</si>
  <si>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</si>
  <si>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</si>
  <si>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</si>
  <si>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</si>
  <si>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</si>
  <si>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</si>
  <si>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</si>
  <si>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</si>
  <si>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</si>
  <si>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</si>
  <si>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</si>
  <si>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</si>
  <si>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</si>
  <si>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</si>
  <si>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</si>
  <si>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</si>
  <si>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</si>
  <si>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</si>
  <si>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</si>
  <si>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</si>
  <si>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</si>
  <si>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</si>
  <si>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</si>
  <si>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</si>
  <si>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</si>
  <si>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</si>
  <si>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</si>
  <si>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</si>
  <si>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</si>
  <si>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</si>
  <si>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</si>
  <si>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</si>
  <si>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</si>
  <si>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</si>
  <si>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</si>
  <si>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</si>
  <si>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</si>
  <si>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</si>
  <si>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</si>
  <si>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</si>
  <si>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</si>
  <si>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</si>
  <si>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</si>
  <si>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</si>
  <si>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</si>
  <si>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</si>
  <si>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</si>
  <si>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</si>
  <si>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</si>
  <si>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</si>
  <si>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</si>
  <si>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</si>
  <si>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</si>
  <si>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</si>
  <si>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</si>
  <si>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</si>
  <si>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</si>
  <si>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</si>
  <si>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</si>
  <si>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</si>
  <si>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</si>
  <si>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</si>
  <si>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</si>
  <si>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</si>
  <si>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</si>
  <si>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</si>
  <si>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</si>
  <si>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</si>
  <si>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</si>
  <si>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</si>
  <si>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</si>
  <si>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</si>
  <si>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</si>
  <si>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</si>
  <si>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</si>
  <si>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</si>
  <si>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</si>
  <si>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</si>
  <si>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</si>
  <si>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</si>
  <si>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</si>
  <si>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</si>
  <si>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</si>
  <si>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</si>
  <si>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</si>
  <si>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</si>
  <si>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</si>
  <si>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</si>
  <si>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</si>
  <si>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</si>
  <si>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</si>
  <si>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</si>
  <si>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</si>
  <si>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</si>
  <si>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</si>
  <si>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</si>
  <si>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</si>
  <si>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</si>
  <si>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</si>
  <si>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</si>
  <si>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</si>
  <si>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</si>
  <si>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</si>
  <si>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</si>
  <si>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</si>
  <si>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</si>
  <si>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</si>
  <si>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</si>
  <si>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</si>
  <si>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</si>
  <si>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</si>
  <si>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</si>
  <si>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</si>
  <si>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</si>
  <si>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</si>
  <si>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</si>
  <si>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</si>
  <si>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</si>
  <si>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</si>
  <si>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</si>
  <si>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</si>
  <si>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</si>
  <si>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</si>
  <si>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</si>
  <si>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</si>
  <si>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</si>
  <si>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</si>
  <si>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</si>
  <si>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</si>
  <si>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</si>
  <si>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</si>
  <si>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</si>
  <si>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</si>
  <si>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</si>
  <si>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</si>
  <si>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</si>
  <si>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</si>
  <si>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</si>
  <si>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</si>
  <si>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</si>
  <si>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</si>
  <si>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</si>
  <si>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</si>
  <si>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</si>
  <si>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</si>
  <si>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</si>
  <si>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</si>
  <si>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</si>
  <si>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</si>
  <si>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</si>
  <si>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</si>
  <si>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</si>
  <si>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</si>
  <si>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</si>
  <si>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</si>
  <si>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</si>
  <si>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</si>
  <si>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</si>
  <si>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</si>
  <si>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</si>
  <si>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</si>
  <si>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</si>
  <si>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</si>
  <si>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</si>
  <si>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</si>
  <si>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</si>
  <si>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</si>
  <si>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</si>
  <si>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</si>
  <si>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</si>
  <si>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</si>
  <si>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</si>
  <si>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</si>
  <si>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</si>
  <si>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</si>
  <si>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</si>
  <si>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</si>
  <si>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</si>
  <si>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</si>
  <si>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</si>
  <si>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</si>
  <si>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</si>
  <si>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</si>
  <si>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</si>
  <si>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</si>
  <si>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</si>
  <si>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</si>
  <si>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</si>
  <si>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</si>
  <si>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</si>
  <si>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</si>
  <si>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</si>
  <si>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</si>
  <si>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</si>
  <si>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</si>
  <si>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</si>
  <si>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</si>
  <si>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</si>
  <si>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</si>
  <si>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</si>
  <si>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</si>
  <si>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</si>
  <si>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</si>
  <si>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</si>
  <si>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</si>
  <si>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</si>
  <si>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</si>
  <si>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</si>
  <si>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</si>
  <si>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</si>
  <si>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</si>
  <si>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</si>
  <si>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</si>
  <si>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</si>
  <si>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</si>
  <si>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</si>
  <si>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</si>
  <si>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</si>
  <si>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</si>
  <si>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</si>
  <si>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</si>
  <si>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</si>
  <si>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</si>
  <si>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</si>
  <si>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</si>
  <si>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</si>
  <si>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</si>
  <si>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</si>
  <si>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</si>
  <si>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</si>
  <si>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</si>
  <si>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</si>
  <si>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</si>
  <si>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</si>
  <si>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</si>
  <si>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</si>
  <si>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</si>
  <si>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</si>
  <si>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</si>
  <si>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</si>
  <si>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</si>
  <si>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</si>
  <si>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</si>
  <si>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</si>
  <si>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</si>
  <si>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</si>
  <si>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</si>
  <si>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</si>
  <si>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</si>
  <si>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</si>
  <si>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</si>
  <si>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</si>
  <si>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</si>
  <si>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</si>
  <si>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</si>
  <si>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</si>
  <si>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</si>
  <si>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</si>
  <si>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</si>
  <si>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</si>
  <si>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</si>
  <si>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</si>
  <si>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</si>
  <si>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</si>
  <si>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</si>
  <si>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</si>
  <si>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</si>
  <si>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</si>
  <si>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</si>
  <si>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</si>
  <si>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</si>
  <si>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</si>
  <si>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</si>
  <si>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</si>
  <si>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</si>
  <si>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</si>
  <si>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</si>
  <si>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</si>
  <si>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</si>
  <si>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</si>
  <si>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</si>
  <si>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</si>
  <si>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</si>
  <si>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</si>
  <si>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</si>
  <si>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</si>
  <si>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</si>
  <si>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</si>
  <si>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</si>
  <si>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</si>
  <si>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</si>
  <si>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</si>
  <si>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</si>
  <si>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</si>
  <si>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</si>
  <si>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</si>
  <si>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</si>
  <si>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</si>
  <si>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</si>
  <si>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</si>
  <si>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</si>
  <si>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</si>
  <si>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</si>
  <si>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</si>
  <si>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</si>
  <si>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</si>
  <si>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</si>
  <si>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</si>
  <si>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</si>
  <si>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</si>
  <si>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</si>
  <si>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</si>
  <si>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</si>
  <si>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</si>
  <si>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</si>
  <si>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</si>
  <si>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</si>
  <si>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</si>
  <si>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</si>
  <si>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</si>
  <si>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</si>
  <si>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</si>
  <si>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</si>
  <si>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</si>
  <si>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</si>
  <si>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</si>
  <si>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</si>
  <si>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</si>
  <si>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</si>
  <si>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</si>
  <si>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</si>
  <si>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</si>
  <si>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</si>
  <si>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</si>
  <si>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</si>
  <si>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</si>
  <si>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</si>
  <si>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</si>
  <si>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</si>
  <si>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</si>
  <si>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</si>
  <si>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</si>
  <si>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</si>
  <si>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</si>
  <si>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</si>
  <si>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</si>
  <si>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</si>
  <si>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</si>
  <si>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</si>
  <si>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</si>
  <si>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</si>
  <si>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</si>
  <si>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</si>
  <si>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</si>
  <si>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</si>
  <si>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</si>
  <si>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</si>
  <si>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</si>
  <si>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</si>
  <si>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</si>
  <si>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</si>
  <si>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</si>
  <si>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</si>
  <si>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</si>
  <si>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</si>
  <si>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</si>
  <si>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</si>
  <si>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</si>
  <si>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</si>
  <si>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</si>
  <si>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</si>
  <si>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</si>
  <si>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</si>
  <si>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</si>
  <si>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</si>
  <si>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</si>
  <si>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</si>
  <si>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</si>
  <si>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</si>
  <si>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</si>
  <si>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</si>
  <si>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</si>
  <si>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</si>
  <si>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</si>
  <si>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</si>
  <si>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</si>
  <si>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</si>
  <si>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</si>
  <si>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</si>
  <si>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</si>
  <si>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</si>
  <si>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</si>
  <si>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</si>
  <si>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</si>
  <si>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</si>
  <si>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</si>
  <si>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</si>
  <si>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</si>
  <si>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</si>
  <si>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</si>
  <si>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</si>
  <si>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</si>
  <si>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</si>
  <si>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</si>
  <si>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</si>
  <si>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</si>
  <si>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</si>
  <si>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</si>
  <si>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</si>
  <si>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</si>
  <si>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</si>
  <si>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</si>
  <si>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</si>
  <si>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</si>
  <si>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</si>
  <si>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</si>
  <si>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</si>
  <si>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</si>
  <si>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</si>
  <si>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</si>
  <si>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</si>
  <si>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</si>
  <si>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</si>
  <si>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</si>
  <si>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</si>
  <si>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</si>
  <si>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</si>
  <si>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</si>
  <si>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</si>
  <si>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</si>
  <si>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</si>
  <si>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</si>
  <si>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</si>
  <si>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</si>
  <si>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</si>
  <si>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</si>
  <si>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</si>
  <si>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</si>
  <si>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</si>
  <si>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</si>
  <si>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</si>
  <si>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</si>
  <si>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</si>
  <si>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</si>
  <si>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</si>
  <si>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</si>
  <si>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</si>
  <si>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</si>
  <si>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</si>
  <si>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</si>
  <si>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</si>
  <si>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</si>
  <si>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</si>
  <si>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</si>
  <si>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</si>
  <si>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</si>
  <si>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</si>
  <si>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</si>
  <si>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</si>
  <si>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</si>
  <si>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</si>
  <si>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</si>
  <si>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</si>
  <si>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</si>
  <si>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</si>
  <si>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</si>
  <si>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</si>
  <si>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</si>
  <si>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</si>
  <si>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</si>
  <si>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</si>
  <si>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</si>
  <si>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</si>
  <si>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</si>
  <si>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</si>
  <si>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</si>
  <si>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</si>
  <si>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</si>
  <si>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</si>
  <si>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</si>
  <si>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</si>
  <si>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</si>
  <si>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</si>
  <si>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</si>
  <si>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</si>
  <si>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</si>
  <si>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</si>
  <si>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</si>
  <si>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</si>
  <si>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</si>
  <si>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</si>
  <si>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</si>
  <si>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</si>
  <si>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</si>
  <si>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</si>
  <si>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</si>
  <si>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</si>
  <si>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</si>
  <si>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</si>
  <si>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</si>
  <si>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</si>
  <si>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</si>
  <si>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</si>
  <si>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</si>
  <si>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</si>
  <si>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</si>
  <si>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</si>
  <si>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</si>
  <si>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</si>
  <si>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</si>
  <si>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</si>
  <si>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</si>
  <si>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</si>
  <si>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</si>
  <si>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</si>
  <si>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</si>
  <si>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</si>
  <si>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</si>
  <si>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</si>
  <si>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</si>
  <si>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</si>
  <si>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</si>
  <si>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</si>
  <si>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</si>
  <si>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</si>
  <si>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</si>
  <si>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</si>
  <si>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</si>
  <si>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</si>
  <si>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</si>
  <si>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</si>
  <si>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</si>
  <si>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</si>
  <si>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</si>
  <si>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</si>
  <si>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</si>
  <si>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</si>
  <si>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</si>
  <si>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</si>
  <si>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</si>
  <si>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</si>
  <si>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</si>
  <si>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</si>
  <si>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</si>
  <si>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</si>
  <si>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</si>
  <si>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</si>
  <si>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</si>
  <si>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</si>
  <si>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</si>
  <si>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</si>
  <si>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</si>
  <si>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</si>
  <si>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</si>
  <si>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</si>
  <si>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</si>
  <si>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</si>
  <si>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</si>
  <si>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</si>
  <si>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</si>
  <si>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</si>
  <si>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</si>
  <si>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</si>
  <si>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</si>
  <si>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</si>
  <si>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</si>
  <si>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</si>
  <si>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</si>
  <si>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</si>
  <si>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</si>
  <si>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</si>
  <si>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</si>
  <si>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</si>
  <si>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</si>
  <si>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</si>
  <si>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</si>
  <si>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</si>
  <si>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</si>
  <si>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</si>
  <si>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</si>
  <si>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</si>
  <si>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</si>
  <si>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</si>
  <si>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</si>
  <si>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</si>
  <si>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</si>
  <si>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</si>
  <si>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</si>
  <si>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</si>
  <si>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</si>
  <si>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</si>
  <si>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</si>
  <si>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</si>
  <si>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</si>
  <si>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</si>
  <si>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</si>
  <si>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</si>
  <si>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</si>
  <si>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</si>
  <si>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</si>
  <si>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</si>
  <si>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</si>
  <si>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</si>
  <si>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</si>
  <si>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</si>
  <si>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</si>
  <si>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</si>
  <si>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</si>
  <si>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</si>
  <si>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</si>
  <si>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</si>
  <si>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</si>
  <si>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</si>
  <si>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</si>
  <si>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</si>
  <si>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</si>
  <si>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</si>
  <si>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</si>
  <si>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</si>
  <si>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</si>
  <si>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</si>
  <si>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</si>
  <si>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</si>
  <si>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</si>
  <si>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</si>
  <si>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</si>
  <si>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</si>
  <si>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</si>
  <si>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</si>
  <si>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</si>
  <si>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</si>
  <si>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</si>
  <si>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</si>
  <si>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</si>
  <si>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</si>
  <si>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</si>
  <si>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</si>
  <si>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</si>
  <si>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</si>
  <si>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</si>
  <si>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</si>
  <si>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</si>
  <si>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</si>
  <si>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</si>
  <si>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</si>
  <si>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</si>
  <si>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</si>
  <si>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</si>
  <si>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</si>
  <si>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</si>
  <si>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</si>
  <si>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</si>
  <si>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</si>
  <si>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</si>
  <si>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</si>
  <si>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</si>
  <si>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</si>
  <si>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</si>
  <si>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</si>
  <si>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</si>
  <si>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</si>
  <si>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</si>
  <si>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</si>
  <si>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</si>
  <si>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</si>
  <si>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</si>
  <si>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</si>
  <si>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</si>
  <si>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</si>
  <si>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</si>
  <si>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</si>
  <si>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</si>
  <si>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</si>
  <si>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</si>
  <si>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</si>
  <si>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</si>
  <si>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</si>
  <si>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</si>
  <si>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</si>
  <si>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</si>
  <si>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</si>
  <si>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</si>
  <si>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</si>
  <si>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</si>
  <si>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</si>
  <si>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</si>
  <si>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</si>
  <si>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</si>
  <si>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</si>
  <si>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</si>
  <si>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</si>
  <si>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</si>
  <si>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</si>
  <si>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</si>
  <si>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</si>
  <si>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</si>
  <si>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</si>
  <si>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</si>
  <si>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</si>
  <si>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</si>
  <si>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</si>
  <si>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</si>
  <si>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</si>
  <si>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</si>
  <si>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</si>
  <si>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</si>
  <si>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</si>
  <si>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</si>
  <si>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</si>
  <si>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</si>
  <si>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</si>
  <si>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</si>
  <si>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</si>
  <si>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</si>
  <si>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</si>
  <si>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</si>
  <si>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</si>
  <si>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</si>
  <si>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</si>
  <si>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</si>
  <si>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</si>
  <si>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</si>
  <si>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</si>
  <si>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</si>
  <si>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</si>
  <si>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</si>
  <si>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</si>
  <si>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</si>
  <si>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</si>
  <si>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</si>
  <si>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</si>
  <si>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</si>
  <si>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</si>
  <si>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</si>
  <si>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</si>
  <si>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</si>
  <si>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</si>
  <si>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</si>
  <si>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</si>
  <si>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</si>
  <si>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</si>
  <si>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</si>
  <si>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</si>
  <si>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</si>
  <si>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</si>
  <si>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</si>
  <si>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</si>
  <si>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</si>
  <si>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</si>
  <si>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</si>
  <si>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</si>
  <si>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</si>
  <si>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</si>
  <si>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</si>
  <si>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</si>
  <si>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</si>
  <si>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</si>
  <si>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</si>
  <si>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</si>
  <si>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</si>
  <si>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</si>
  <si>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</si>
  <si>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</si>
  <si>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</si>
  <si>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</si>
  <si>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</si>
  <si>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</si>
  <si>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</si>
  <si>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</si>
  <si>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</si>
  <si>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</si>
  <si>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</si>
  <si>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</si>
  <si>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</si>
  <si>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</si>
  <si>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</si>
  <si>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</si>
  <si>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</si>
  <si>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</si>
  <si>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</si>
  <si>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</si>
  <si>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</si>
  <si>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</si>
  <si>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</si>
  <si>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</si>
  <si>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</si>
  <si>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</si>
  <si>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</si>
  <si>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</si>
  <si>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</si>
  <si>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</si>
  <si>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</si>
  <si>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</si>
  <si>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</si>
  <si>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</si>
  <si>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</si>
  <si>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</si>
  <si>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</si>
  <si>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</si>
  <si>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</si>
  <si>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</si>
  <si>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</si>
  <si>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</si>
  <si>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</si>
  <si>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</si>
  <si>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</si>
  <si>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</si>
  <si>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</si>
  <si>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</si>
  <si>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</si>
  <si>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</si>
  <si>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</si>
  <si>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</si>
  <si>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</si>
  <si>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</si>
  <si>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</si>
  <si>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</si>
  <si>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</si>
  <si>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</si>
  <si>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</si>
  <si>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</si>
  <si>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</si>
  <si>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</si>
  <si>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</si>
  <si>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</si>
  <si>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</si>
  <si>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</si>
  <si>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</si>
  <si>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</si>
  <si>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</si>
  <si>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</si>
  <si>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</si>
  <si>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</si>
  <si>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</si>
  <si>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</si>
  <si>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</si>
  <si>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</si>
  <si>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</si>
  <si>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</si>
  <si>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</si>
  <si>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</si>
  <si>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</si>
  <si>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</si>
  <si>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</si>
  <si>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</si>
  <si>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</si>
  <si>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</si>
  <si>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</si>
  <si>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</si>
  <si>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</si>
  <si>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</si>
  <si>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</si>
  <si>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</si>
  <si>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</si>
  <si>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</si>
  <si>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</si>
  <si>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</si>
  <si>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</si>
  <si>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</si>
  <si>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</si>
  <si>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</si>
  <si>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</si>
  <si>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</si>
  <si>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</si>
  <si>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</si>
  <si>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</si>
  <si>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</si>
  <si>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</si>
  <si>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</si>
  <si>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</si>
  <si>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</si>
  <si>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</si>
  <si>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</si>
  <si>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</si>
  <si>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</si>
  <si>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</si>
  <si>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</si>
  <si>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</si>
  <si>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</si>
  <si>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</si>
  <si>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</si>
  <si>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</si>
  <si>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</si>
  <si>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</si>
  <si>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</si>
  <si>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</si>
  <si>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</si>
  <si>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</si>
  <si>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</si>
  <si>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</si>
  <si>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</si>
  <si>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</si>
  <si>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</si>
  <si>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</si>
  <si>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</si>
  <si>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</si>
  <si>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</si>
  <si>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</si>
  <si>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</si>
  <si>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</si>
  <si>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</si>
  <si>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</si>
  <si>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</si>
  <si>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</si>
  <si>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</si>
  <si>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</si>
  <si>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</si>
  <si>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</si>
  <si>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</si>
  <si>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</si>
  <si>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</si>
  <si>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</si>
  <si>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</si>
  <si>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</si>
  <si>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</si>
  <si>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</si>
  <si>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</si>
  <si>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</si>
  <si>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</si>
  <si>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</si>
  <si>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</si>
  <si>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</si>
  <si>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</si>
  <si>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</si>
  <si>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</si>
  <si>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</si>
  <si>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</si>
  <si>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</si>
  <si>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</si>
  <si>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</si>
  <si>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</si>
  <si>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</si>
  <si>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</si>
  <si>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</si>
  <si>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</si>
  <si>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</si>
  <si>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</si>
  <si>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</si>
  <si>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</si>
  <si>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</si>
  <si>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</si>
  <si>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</si>
  <si>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</si>
  <si>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</si>
  <si>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</si>
  <si>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</si>
  <si>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</si>
  <si>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</si>
  <si>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</si>
  <si>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</si>
  <si>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</si>
  <si>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</si>
  <si>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</si>
  <si>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</si>
  <si>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</si>
  <si>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</si>
  <si>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</si>
  <si>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</si>
  <si>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</si>
  <si>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</si>
  <si>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</si>
  <si>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</si>
  <si>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</si>
  <si>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</si>
  <si>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</si>
  <si>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</si>
  <si>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</si>
  <si>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</si>
  <si>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</si>
  <si>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</si>
  <si>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</si>
  <si>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</si>
  <si>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</si>
  <si>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</si>
  <si>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</si>
  <si>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</si>
  <si>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</si>
  <si>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</si>
  <si>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</si>
  <si>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</si>
  <si>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</si>
  <si>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</si>
  <si>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</si>
  <si>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</si>
  <si>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</si>
  <si>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</si>
  <si>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</si>
  <si>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</si>
  <si>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</si>
  <si>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</si>
  <si>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</si>
  <si>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</si>
  <si>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</si>
  <si>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</si>
  <si>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</si>
  <si>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</si>
  <si>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</si>
  <si>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</si>
  <si>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</si>
  <si>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</si>
  <si>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</si>
  <si>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</si>
  <si>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</si>
  <si>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</si>
  <si>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</si>
  <si>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</si>
  <si>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</si>
  <si>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</si>
  <si>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</si>
  <si>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</si>
  <si>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</si>
  <si>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</si>
  <si>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</si>
  <si>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</si>
  <si>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</si>
  <si>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</si>
  <si>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</si>
  <si>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</si>
  <si>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</si>
  <si>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</si>
  <si>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</si>
  <si>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</si>
  <si>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</si>
  <si>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</si>
  <si>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</si>
  <si>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</si>
  <si>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</si>
  <si>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</si>
  <si>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</si>
  <si>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</si>
  <si>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</si>
  <si>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</si>
  <si>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</si>
  <si>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</si>
  <si>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</si>
  <si>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</si>
  <si>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</si>
  <si>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</si>
  <si>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</si>
  <si>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</si>
  <si>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</si>
  <si>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</si>
  <si>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</si>
  <si>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</si>
  <si>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</si>
  <si>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</si>
  <si>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</si>
  <si>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</si>
  <si>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</si>
  <si>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</si>
  <si>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</si>
  <si>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</si>
  <si>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</si>
  <si>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</si>
  <si>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</si>
  <si>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</si>
  <si>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</si>
  <si>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</si>
  <si>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</si>
  <si>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</si>
  <si>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</si>
  <si>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</si>
  <si>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</si>
  <si>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</si>
  <si>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</si>
  <si>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</si>
  <si>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</si>
  <si>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</si>
  <si>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</si>
  <si>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</si>
  <si>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</si>
  <si>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</si>
  <si>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</si>
  <si>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</si>
  <si>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</si>
  <si>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</si>
  <si>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</si>
  <si>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</si>
  <si>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</si>
  <si>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</si>
  <si>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</si>
  <si>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</si>
  <si>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</si>
  <si>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</si>
  <si>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</si>
  <si>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</si>
  <si>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</si>
  <si>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</si>
  <si>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</si>
  <si>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</si>
  <si>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</si>
  <si>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</si>
  <si>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</si>
  <si>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</si>
  <si>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</si>
  <si>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</si>
  <si>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</si>
  <si>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</si>
  <si>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</si>
  <si>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</si>
  <si>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</si>
  <si>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</si>
  <si>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</si>
  <si>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</si>
  <si>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</si>
  <si>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</si>
  <si>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</si>
  <si>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</si>
  <si>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</si>
  <si>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</si>
  <si>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</si>
  <si>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</si>
  <si>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</si>
  <si>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</si>
  <si>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</si>
  <si>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</si>
  <si>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</si>
  <si>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</si>
  <si>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</si>
  <si>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</si>
  <si>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</si>
  <si>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</si>
  <si>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</si>
  <si>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</si>
  <si>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</si>
  <si>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</si>
  <si>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</si>
  <si>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</si>
  <si>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</si>
  <si>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</si>
  <si>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</si>
  <si>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</si>
  <si>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</si>
  <si>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</si>
  <si>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</si>
  <si>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</si>
  <si>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</si>
  <si>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</si>
  <si>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</si>
  <si>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</si>
  <si>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</si>
  <si>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</si>
  <si>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</si>
  <si>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</si>
  <si>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</si>
  <si>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</si>
  <si>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</si>
  <si>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</si>
  <si>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</si>
  <si>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</si>
  <si>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</si>
  <si>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</si>
  <si>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</si>
  <si>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</si>
  <si>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</si>
  <si>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</si>
  <si>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</si>
  <si>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</si>
  <si>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</si>
  <si>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</si>
  <si>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</si>
  <si>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</si>
  <si>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</si>
  <si>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</si>
  <si>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</si>
  <si>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</si>
  <si>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</si>
  <si>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</si>
  <si>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</si>
  <si>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</si>
  <si>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</si>
  <si>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</si>
  <si>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</si>
  <si>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</si>
  <si>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</si>
  <si>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</si>
  <si>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</si>
  <si>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</si>
  <si>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</si>
  <si>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</si>
  <si>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</si>
  <si>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</si>
  <si>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</si>
  <si>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</si>
  <si>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</si>
  <si>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</si>
  <si>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</si>
  <si>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</si>
  <si>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</si>
  <si>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</si>
  <si>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</si>
  <si>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</si>
  <si>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</si>
  <si>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</si>
  <si>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</si>
  <si>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</si>
  <si>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</si>
  <si>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</si>
  <si>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</si>
  <si>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</si>
  <si>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</si>
  <si>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</si>
  <si>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</si>
  <si>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</si>
  <si>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</si>
  <si>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</si>
  <si>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</si>
  <si>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</si>
  <si>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</si>
  <si>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</si>
  <si>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</si>
  <si>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</si>
  <si>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</si>
  <si>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</si>
  <si>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</si>
  <si>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</si>
  <si>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</si>
  <si>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</si>
  <si>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</si>
  <si>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</si>
  <si>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</si>
  <si>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</si>
  <si>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</si>
  <si>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</si>
  <si>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</si>
  <si>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</si>
  <si>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</si>
  <si>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</si>
  <si>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</si>
  <si>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</si>
  <si>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</si>
  <si>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</si>
  <si>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</si>
  <si>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</si>
  <si>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</si>
  <si>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</si>
  <si>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</si>
  <si>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</si>
  <si>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</si>
  <si>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</si>
  <si>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</si>
  <si>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</si>
  <si>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</si>
  <si>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</si>
  <si>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</si>
  <si>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</si>
  <si>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</si>
  <si>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</si>
  <si>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</si>
  <si>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</si>
  <si>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</si>
  <si>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</si>
  <si>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</si>
  <si>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</si>
  <si>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</si>
  <si>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</si>
  <si>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</si>
  <si>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</si>
  <si>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</si>
  <si>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</si>
  <si>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</si>
  <si>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</si>
  <si>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</si>
  <si>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</si>
  <si>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</si>
  <si>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</si>
  <si>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</si>
  <si>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</si>
  <si>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</si>
  <si>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</si>
  <si>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</si>
  <si>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</si>
  <si>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</si>
  <si>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</si>
  <si>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</si>
  <si>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</si>
  <si>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</si>
  <si>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</si>
  <si>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</si>
  <si>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</si>
  <si>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</si>
  <si>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</si>
  <si>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</si>
  <si>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</si>
  <si>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</si>
  <si>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</si>
  <si>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</si>
  <si>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</si>
  <si>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</si>
  <si>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</si>
  <si>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</si>
  <si>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</si>
  <si>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</si>
  <si>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</si>
  <si>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</si>
  <si>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</si>
  <si>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</si>
  <si>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</si>
  <si>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</si>
  <si>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</si>
  <si>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</si>
  <si>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</si>
  <si>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</si>
  <si>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</si>
  <si>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</si>
  <si>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</si>
  <si>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</si>
  <si>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</si>
  <si>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</si>
  <si>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</si>
  <si>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</si>
  <si>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</si>
  <si>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</si>
  <si>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</si>
  <si>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</si>
  <si>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</si>
  <si>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</si>
  <si>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</si>
  <si>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</si>
  <si>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</si>
  <si>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</si>
  <si>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</si>
  <si>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</si>
  <si>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</si>
  <si>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</si>
  <si>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</si>
  <si>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</si>
  <si>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</si>
  <si>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</si>
  <si>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</si>
  <si>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</si>
  <si>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</si>
  <si>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</si>
  <si>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</si>
  <si>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</si>
  <si>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</si>
  <si>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</si>
  <si>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</si>
  <si>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</si>
  <si>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</si>
  <si>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</si>
  <si>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</si>
  <si>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</si>
  <si>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</si>
  <si>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</si>
  <si>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</si>
  <si>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</si>
  <si>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</si>
  <si>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</si>
  <si>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</si>
  <si>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</si>
  <si>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</si>
  <si>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</si>
  <si>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</si>
  <si>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</si>
  <si>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</si>
  <si>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</si>
  <si>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</si>
  <si>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</si>
  <si>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</si>
  <si>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</si>
  <si>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</si>
  <si>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</si>
  <si>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</si>
  <si>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</si>
  <si>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</si>
  <si>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</si>
  <si>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</si>
  <si>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</si>
  <si>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</si>
  <si>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</si>
  <si>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</si>
  <si>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</si>
  <si>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</si>
  <si>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</si>
  <si>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</si>
  <si>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</si>
  <si>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</si>
  <si>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</si>
  <si>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</si>
  <si>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</si>
  <si>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</si>
  <si>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</si>
  <si>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</si>
  <si>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</si>
  <si>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</si>
  <si>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</si>
  <si>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</si>
  <si>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</si>
  <si>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</si>
  <si>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</si>
  <si>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</si>
  <si>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</si>
  <si>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</si>
  <si>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</si>
  <si>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</si>
  <si>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</si>
  <si>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</si>
  <si>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</si>
  <si>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</si>
  <si>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</si>
  <si>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</si>
  <si>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</si>
  <si>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</si>
  <si>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</si>
  <si>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</si>
  <si>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</si>
  <si>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</si>
  <si>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</si>
  <si>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</si>
  <si>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</si>
  <si>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</si>
  <si>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</si>
  <si>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</si>
  <si>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</si>
  <si>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</si>
  <si>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</si>
  <si>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</si>
  <si>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</si>
  <si>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</si>
  <si>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</si>
  <si>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</si>
  <si>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</si>
  <si>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</si>
  <si>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</si>
  <si>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</si>
  <si>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</si>
  <si>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</si>
  <si>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</si>
  <si>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</si>
  <si>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</si>
  <si>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</si>
  <si>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</si>
  <si>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</si>
  <si>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</si>
  <si>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</si>
  <si>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</si>
  <si>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</si>
  <si>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</si>
  <si>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</si>
  <si>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</si>
  <si>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</si>
  <si>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</si>
  <si>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</si>
  <si>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</si>
  <si>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</si>
  <si>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</si>
  <si>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</si>
  <si>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</si>
  <si>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</si>
  <si>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</si>
  <si>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</si>
  <si>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</si>
  <si>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</si>
  <si>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</si>
  <si>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</si>
  <si>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</si>
  <si>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</si>
  <si>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</si>
  <si>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</si>
  <si>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</si>
  <si>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</si>
  <si>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</si>
  <si>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</si>
  <si>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</si>
  <si>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</si>
  <si>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</si>
  <si>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</si>
  <si>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</si>
  <si>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</si>
  <si>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</si>
  <si>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</si>
  <si>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</si>
  <si>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</si>
  <si>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</si>
  <si>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</si>
  <si>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</si>
  <si>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</si>
  <si>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</si>
  <si>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</si>
  <si>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</si>
  <si>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</si>
  <si>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</si>
  <si>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</si>
  <si>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</si>
  <si>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</si>
  <si>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</si>
  <si>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</si>
  <si>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</si>
  <si>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</si>
  <si>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</si>
  <si>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</si>
  <si>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</si>
  <si>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</si>
  <si>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</si>
  <si>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</si>
  <si>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</si>
  <si>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</si>
  <si>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</si>
  <si>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</si>
  <si>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</si>
  <si>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</si>
  <si>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</si>
  <si>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</si>
  <si>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</si>
  <si>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</si>
  <si>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</si>
  <si>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</si>
  <si>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</si>
  <si>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</si>
  <si>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</si>
  <si>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</si>
  <si>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</si>
  <si>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</si>
  <si>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</si>
  <si>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</si>
  <si>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</si>
  <si>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</si>
  <si>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</si>
  <si>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</si>
  <si>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</si>
  <si>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</si>
  <si>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</si>
  <si>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</si>
  <si>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</si>
  <si>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</si>
  <si>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</si>
  <si>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</si>
  <si>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</si>
  <si>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</si>
  <si>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</si>
  <si>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</si>
  <si>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</si>
  <si>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</si>
  <si>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</si>
  <si>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</si>
  <si>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</si>
  <si>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</si>
  <si>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</si>
  <si>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</si>
  <si>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</si>
  <si>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</si>
  <si>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</si>
  <si>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</si>
  <si>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</si>
  <si>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</si>
  <si>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</si>
  <si>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</si>
  <si>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</si>
  <si>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</si>
  <si>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</si>
  <si>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</si>
  <si>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</si>
  <si>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</si>
  <si>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</si>
  <si>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</si>
  <si>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</si>
  <si>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</si>
  <si>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</si>
  <si>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</si>
  <si>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</si>
  <si>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</si>
  <si>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</si>
  <si>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</si>
  <si>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</si>
  <si>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</si>
  <si>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</si>
  <si>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</si>
  <si>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</si>
  <si>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</si>
  <si>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</si>
  <si>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</si>
  <si>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</si>
  <si>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</si>
  <si>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</si>
  <si>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</si>
  <si>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</si>
  <si>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</si>
  <si>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</si>
  <si>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</si>
  <si>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</si>
  <si>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</si>
  <si>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</si>
  <si>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</si>
  <si>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</si>
  <si>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</si>
  <si>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</si>
  <si>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</si>
  <si>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</si>
  <si>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</si>
  <si>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</si>
  <si>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</si>
  <si>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</si>
  <si>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</si>
  <si>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</si>
  <si>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</si>
  <si>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</si>
  <si>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</si>
  <si>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</si>
  <si>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</si>
  <si>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</si>
  <si>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</si>
  <si>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</si>
  <si>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</si>
  <si>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</si>
  <si>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</si>
  <si>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</si>
  <si>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</si>
  <si>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</si>
  <si>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</si>
  <si>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</si>
  <si>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</si>
  <si>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</si>
  <si>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</si>
  <si>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</si>
  <si>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</si>
  <si>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</si>
  <si>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</si>
  <si>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</si>
  <si>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</si>
  <si>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</si>
  <si>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</si>
  <si>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</si>
  <si>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</si>
  <si>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</si>
  <si>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</si>
  <si>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</si>
  <si>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</si>
  <si>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</si>
  <si>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</si>
  <si>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</si>
  <si>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</si>
  <si>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</si>
  <si>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</si>
  <si>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</si>
  <si>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</si>
  <si>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</si>
  <si>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</si>
  <si>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</si>
  <si>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</si>
  <si>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</si>
  <si>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</si>
  <si>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</si>
  <si>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</si>
  <si>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</si>
  <si>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</si>
  <si>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</si>
  <si>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</si>
  <si>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</si>
  <si>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</si>
  <si>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</si>
  <si>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</si>
  <si>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</si>
  <si>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</si>
  <si>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</si>
  <si>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</si>
  <si>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</si>
  <si>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</si>
  <si>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</si>
  <si>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</si>
  <si>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</si>
  <si>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</si>
  <si>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</si>
  <si>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</si>
  <si>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</si>
  <si>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</si>
  <si>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</si>
  <si>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</si>
  <si>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</si>
  <si>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</si>
  <si>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</si>
  <si>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</si>
  <si>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</si>
  <si>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</si>
  <si>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</si>
  <si>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</si>
  <si>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</si>
  <si>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</si>
  <si>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</si>
  <si>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</si>
  <si>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</si>
  <si>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</si>
  <si>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</si>
  <si>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</si>
  <si>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</si>
  <si>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</si>
  <si>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</si>
  <si>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</si>
  <si>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</si>
  <si>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</si>
  <si>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</si>
  <si>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</si>
  <si>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</si>
  <si>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</si>
  <si>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</si>
  <si>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</si>
  <si>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</si>
  <si>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</si>
  <si>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</si>
  <si>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</si>
  <si>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</si>
  <si>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</si>
  <si>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</si>
  <si>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</si>
  <si>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</si>
  <si>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</si>
  <si>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</si>
  <si>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</si>
  <si>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</si>
  <si>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</si>
  <si>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</si>
  <si>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</si>
  <si>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</si>
  <si>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</si>
  <si>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</si>
  <si>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</si>
  <si>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</si>
  <si>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</si>
  <si>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</si>
  <si>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</si>
  <si>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</si>
  <si>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</si>
  <si>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</si>
  <si>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</si>
  <si>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</si>
  <si>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</si>
  <si>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</si>
  <si>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</si>
  <si>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</si>
  <si>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</si>
  <si>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</si>
  <si>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</si>
  <si>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</si>
  <si>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</si>
  <si>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</si>
  <si>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</si>
  <si>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</si>
  <si>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</si>
  <si>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</si>
  <si>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</si>
  <si>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</si>
  <si>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</si>
  <si>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</si>
  <si>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</si>
  <si>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</si>
  <si>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</si>
  <si>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</si>
  <si>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</si>
  <si>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</si>
  <si>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</si>
  <si>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</si>
  <si>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</si>
  <si>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</si>
  <si>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</si>
  <si>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</si>
  <si>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</si>
  <si>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</si>
  <si>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</si>
  <si>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</si>
  <si>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</si>
  <si>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</si>
  <si>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</si>
  <si>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</si>
  <si>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</si>
  <si>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</si>
  <si>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</si>
  <si>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</si>
  <si>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</si>
  <si>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</si>
  <si>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</si>
  <si>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</si>
  <si>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</si>
  <si>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</si>
  <si>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</si>
  <si>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</si>
  <si>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</si>
  <si>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</si>
  <si>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</si>
  <si>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</si>
  <si>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</si>
  <si>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</si>
  <si>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</si>
  <si>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</si>
  <si>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</si>
  <si>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</si>
  <si>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</si>
  <si>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</si>
  <si>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</si>
  <si>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</si>
  <si>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</si>
  <si>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</si>
  <si>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</si>
  <si>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</si>
  <si>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</si>
  <si>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</si>
  <si>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</si>
  <si>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</si>
  <si>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</si>
  <si>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</si>
  <si>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</si>
  <si>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</si>
  <si>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</si>
  <si>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</si>
  <si>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</si>
  <si>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</si>
  <si>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</si>
  <si>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</si>
  <si>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</si>
  <si>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</si>
  <si>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</si>
  <si>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</si>
  <si>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</si>
  <si>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</si>
  <si>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</si>
  <si>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</si>
  <si>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</si>
  <si>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</si>
  <si>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</si>
  <si>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</si>
  <si>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</si>
  <si>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</si>
  <si>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</si>
  <si>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</si>
  <si>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</si>
  <si>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</si>
  <si>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</si>
  <si>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</si>
  <si>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</si>
  <si>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</si>
  <si>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</si>
  <si>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</si>
  <si>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</si>
  <si>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</si>
  <si>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</si>
  <si>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</si>
  <si>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</si>
  <si>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</si>
  <si>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</si>
  <si>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</si>
  <si>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</si>
  <si>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</si>
  <si>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</si>
  <si>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</si>
  <si>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</si>
  <si>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</si>
  <si>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</si>
  <si>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</si>
  <si>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</si>
  <si>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</si>
  <si>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</si>
  <si>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</si>
  <si>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</si>
  <si>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</si>
  <si>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</si>
  <si>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</si>
  <si>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</si>
  <si>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</si>
  <si>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</si>
  <si>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</si>
  <si>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</si>
  <si>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</si>
  <si>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</si>
  <si>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</si>
  <si>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</si>
  <si>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</si>
  <si>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</si>
  <si>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</si>
  <si>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</si>
  <si>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</si>
  <si>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</si>
  <si>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</si>
  <si>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</si>
  <si>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</si>
  <si>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</si>
  <si>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</si>
  <si>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</si>
  <si>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</si>
  <si>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</si>
  <si>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</si>
  <si>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</si>
  <si>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</si>
  <si>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</si>
  <si>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</si>
  <si>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</si>
  <si>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</si>
  <si>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</si>
  <si>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</si>
  <si>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</si>
  <si>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</si>
  <si>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</si>
  <si>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</si>
  <si>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</si>
  <si>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</si>
  <si>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</si>
  <si>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</si>
  <si>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</si>
  <si>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</si>
  <si>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</si>
  <si>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</si>
  <si>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</si>
  <si>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</si>
  <si>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</si>
  <si>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</si>
  <si>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</si>
  <si>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</si>
  <si>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</si>
  <si>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</si>
  <si>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</si>
  <si>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</si>
  <si>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</si>
  <si>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</si>
  <si>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</si>
  <si>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</si>
  <si>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</si>
  <si>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</si>
  <si>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</si>
  <si>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</si>
  <si>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</si>
  <si>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</si>
  <si>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</si>
  <si>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</si>
  <si>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</si>
  <si>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</si>
  <si>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</si>
  <si>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</si>
  <si>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</si>
  <si>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</si>
  <si>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</si>
  <si>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</si>
  <si>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</si>
  <si>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</si>
  <si>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</si>
  <si>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</si>
  <si>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</si>
  <si>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</si>
  <si>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</si>
  <si>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</si>
  <si>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</si>
  <si>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</si>
  <si>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</si>
  <si>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</si>
  <si>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</si>
  <si>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</si>
  <si>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</si>
  <si>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</si>
  <si>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</si>
  <si>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</si>
  <si>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</si>
  <si>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</si>
  <si>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</si>
  <si>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</si>
  <si>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</si>
  <si>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</si>
  <si>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</si>
  <si>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</si>
  <si>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</si>
  <si>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</si>
  <si>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</si>
  <si>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</si>
  <si>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</si>
  <si>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</si>
  <si>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</si>
  <si>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</si>
  <si>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</si>
  <si>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</si>
  <si>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</si>
  <si>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</si>
  <si>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</si>
  <si>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</si>
  <si>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</si>
  <si>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</si>
  <si>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</si>
  <si>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</si>
  <si>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</si>
  <si>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</si>
  <si>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</si>
  <si>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</si>
  <si>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</si>
  <si>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</si>
  <si>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</si>
  <si>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</si>
  <si>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</si>
  <si>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</si>
  <si>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</si>
  <si>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</si>
  <si>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</si>
  <si>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</si>
  <si>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</si>
  <si>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</si>
  <si>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</si>
  <si>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</si>
  <si>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</si>
  <si>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</si>
  <si>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</si>
  <si>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</si>
  <si>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</si>
  <si>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</si>
  <si>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</si>
  <si>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</si>
  <si>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</si>
  <si>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</si>
  <si>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</si>
  <si>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</si>
  <si>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</si>
  <si>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</si>
  <si>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</si>
  <si>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</si>
  <si>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</si>
  <si>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</si>
  <si>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</si>
  <si>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</si>
  <si>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</si>
  <si>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</si>
  <si>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</si>
  <si>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</si>
  <si>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</si>
  <si>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</si>
  <si>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</si>
  <si>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</si>
  <si>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</si>
  <si>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</si>
  <si>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</si>
  <si>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</si>
  <si>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</si>
  <si>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</si>
  <si>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</si>
  <si>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</si>
  <si>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</si>
  <si>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</si>
  <si>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</si>
  <si>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</si>
  <si>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</si>
  <si>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</si>
  <si>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</si>
  <si>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</si>
  <si>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</si>
  <si>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</si>
  <si>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</si>
  <si>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</si>
  <si>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</si>
  <si>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</si>
  <si>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</si>
  <si>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</si>
  <si>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</si>
  <si>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</si>
  <si>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</si>
  <si>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</si>
  <si>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</si>
  <si>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</si>
  <si>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</si>
  <si>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</si>
  <si>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</si>
  <si>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</si>
  <si>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</si>
  <si>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</si>
  <si>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</si>
  <si>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</si>
  <si>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</si>
  <si>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</si>
  <si>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</si>
  <si>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</si>
  <si>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</si>
  <si>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</si>
  <si>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</si>
  <si>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</si>
  <si>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</si>
  <si>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</si>
  <si>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</si>
  <si>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</si>
  <si>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</si>
  <si>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</si>
  <si>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</si>
  <si>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</si>
  <si>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</si>
  <si>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</si>
  <si>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</si>
  <si>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</si>
  <si>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</si>
  <si>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</si>
  <si>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</si>
  <si>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</si>
  <si>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</si>
  <si>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</si>
  <si>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</si>
  <si>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</si>
  <si>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</si>
  <si>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</si>
  <si>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</si>
  <si>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</si>
  <si>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</si>
  <si>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</si>
  <si>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</si>
  <si>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</si>
  <si>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</si>
  <si>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</si>
  <si>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</si>
  <si>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</si>
  <si>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</si>
  <si>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</si>
  <si>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</si>
  <si>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</si>
  <si>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</si>
  <si>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</si>
  <si>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</si>
  <si>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</si>
  <si>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</si>
  <si>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</si>
  <si>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</si>
  <si>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</si>
  <si>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</si>
  <si>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</si>
  <si>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</si>
  <si>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</si>
  <si>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</si>
  <si>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</si>
  <si>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</si>
  <si>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</si>
  <si>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</si>
  <si>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</si>
  <si>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</si>
  <si>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</si>
  <si>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</si>
  <si>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</si>
  <si>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</si>
  <si>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</si>
  <si>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</si>
  <si>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</si>
  <si>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</si>
  <si>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</si>
  <si>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</si>
  <si>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</si>
  <si>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</si>
  <si>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</si>
  <si>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</si>
  <si>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</si>
  <si>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</si>
  <si>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</si>
  <si>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</si>
  <si>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</si>
  <si>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</si>
  <si>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</si>
  <si>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</si>
  <si>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</si>
  <si>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</si>
  <si>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</si>
  <si>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</si>
  <si>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</si>
  <si>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</si>
  <si>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</si>
  <si>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</si>
  <si>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</si>
  <si>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</si>
  <si>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</si>
  <si>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</si>
  <si>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</si>
  <si>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</si>
  <si>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</si>
  <si>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</si>
  <si>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</si>
  <si>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</si>
  <si>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</si>
  <si>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</si>
  <si>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</si>
  <si>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</si>
  <si>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</si>
  <si>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</si>
  <si>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</si>
  <si>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</si>
  <si>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</si>
  <si>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</si>
  <si>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</si>
  <si>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</si>
  <si>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</si>
  <si>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</si>
  <si>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</si>
  <si>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</si>
  <si>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</si>
  <si>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</si>
  <si>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</si>
  <si>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</si>
  <si>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</si>
  <si>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</si>
  <si>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</si>
  <si>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</si>
  <si>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</si>
  <si>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</si>
  <si>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</si>
  <si>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</si>
  <si>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</si>
  <si>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</si>
  <si>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</si>
  <si>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</si>
  <si>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</si>
  <si>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</si>
  <si>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</si>
  <si>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</si>
  <si>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</si>
  <si>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</si>
  <si>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</si>
  <si>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</si>
  <si>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</si>
  <si>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</si>
  <si>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</si>
  <si>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</si>
  <si>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</si>
  <si>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</si>
  <si>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</si>
  <si>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</si>
  <si>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</si>
  <si>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</si>
  <si>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</si>
  <si>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</si>
  <si>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</si>
  <si>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</si>
  <si>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</si>
  <si>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</si>
  <si>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</si>
  <si>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</si>
  <si>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</si>
  <si>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</si>
  <si>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</si>
  <si>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</si>
  <si>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</si>
  <si>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</si>
  <si>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</si>
  <si>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</si>
  <si>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</si>
  <si>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</si>
  <si>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</si>
  <si>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</si>
  <si>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</si>
  <si>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</si>
  <si>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</si>
  <si>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</si>
  <si>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</si>
  <si>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</si>
  <si>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</si>
  <si>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</si>
  <si>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</si>
  <si>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</si>
  <si>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</si>
  <si>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</si>
  <si>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</si>
  <si>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</si>
  <si>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</si>
  <si>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</si>
  <si>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</si>
  <si>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</si>
  <si>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</si>
  <si>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</si>
  <si>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</si>
  <si>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</si>
  <si>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</si>
  <si>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</si>
  <si>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</si>
  <si>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</si>
  <si>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</si>
  <si>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</si>
  <si>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</si>
  <si>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</si>
  <si>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</si>
  <si>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</si>
  <si>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</si>
  <si>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</si>
  <si>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</si>
  <si>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</si>
  <si>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</si>
  <si>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</si>
  <si>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</si>
  <si>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</si>
  <si>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</si>
  <si>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</si>
  <si>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</si>
  <si>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</si>
  <si>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</si>
  <si>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</si>
  <si>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</si>
  <si>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</si>
  <si>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</si>
  <si>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</si>
  <si>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</si>
  <si>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</si>
  <si>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</si>
  <si>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</si>
  <si>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</si>
  <si>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</si>
  <si>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</si>
  <si>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</si>
  <si>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</si>
  <si>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</si>
  <si>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</si>
  <si>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</si>
  <si>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</si>
  <si>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</si>
  <si>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</si>
  <si>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</si>
  <si>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</si>
  <si>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</si>
  <si>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</si>
  <si>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</si>
  <si>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</si>
  <si>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</si>
  <si>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</si>
  <si>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</si>
  <si>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</si>
  <si>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</si>
  <si>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</si>
  <si>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</si>
  <si>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</si>
  <si>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</si>
  <si>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</si>
  <si>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</si>
  <si>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</si>
  <si>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</si>
  <si>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</si>
  <si>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</si>
  <si>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</si>
  <si>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</si>
  <si>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</si>
  <si>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</si>
  <si>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</si>
  <si>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</si>
  <si>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</si>
  <si>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</si>
  <si>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</si>
  <si>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</si>
  <si>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</si>
  <si>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</si>
  <si>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</si>
  <si>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</si>
  <si>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</si>
  <si>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</si>
  <si>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</si>
  <si>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</si>
  <si>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</si>
  <si>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</si>
  <si>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</si>
  <si>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</si>
  <si>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</si>
  <si>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</si>
  <si>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</si>
  <si>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</si>
  <si>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</si>
  <si>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</si>
  <si>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</si>
  <si>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</si>
  <si>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</si>
  <si>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</si>
  <si>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</si>
  <si>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</si>
  <si>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</si>
  <si>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</si>
  <si>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</si>
  <si>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</si>
  <si>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</si>
  <si>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</si>
  <si>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</si>
  <si>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</si>
  <si>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</si>
  <si>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</si>
  <si>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</si>
  <si>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</si>
  <si>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</si>
  <si>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</si>
  <si>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</si>
  <si>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</si>
  <si>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</si>
  <si>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</si>
  <si>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</si>
  <si>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</si>
  <si>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</si>
  <si>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</si>
  <si>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</si>
  <si>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</si>
  <si>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</si>
  <si>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</si>
  <si>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</si>
  <si>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</si>
  <si>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</si>
  <si>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</si>
  <si>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</si>
  <si>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</si>
  <si>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</si>
  <si>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</si>
  <si>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</si>
  <si>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</si>
  <si>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</si>
  <si>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</si>
  <si>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</si>
  <si>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</si>
  <si>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</si>
  <si>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</si>
  <si>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</si>
  <si>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</si>
  <si>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</si>
  <si>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</si>
  <si>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</si>
  <si>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</si>
  <si>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</si>
  <si>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</si>
  <si>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</si>
  <si>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</si>
  <si>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</si>
  <si>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</si>
  <si>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</si>
  <si>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</si>
  <si>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</si>
  <si>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</si>
  <si>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</si>
  <si>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</si>
  <si>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</si>
  <si>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</si>
  <si>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</si>
  <si>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</si>
  <si>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</si>
  <si>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</si>
  <si>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</si>
  <si>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</si>
  <si>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</si>
  <si>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</si>
  <si>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</si>
  <si>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</si>
  <si>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</si>
  <si>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</si>
  <si>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</si>
  <si>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</si>
  <si>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</si>
  <si>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</si>
  <si>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</si>
  <si>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</si>
  <si>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</si>
  <si>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</si>
  <si>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</si>
  <si>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</si>
  <si>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</si>
  <si>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</si>
  <si>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</si>
  <si>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</si>
  <si>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</si>
  <si>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</si>
  <si>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</si>
  <si>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</si>
  <si>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</si>
  <si>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</si>
  <si>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</si>
  <si>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</si>
  <si>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</si>
  <si>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</si>
  <si>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</si>
  <si>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</si>
  <si>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</si>
  <si>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</si>
  <si>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</si>
  <si>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</si>
  <si>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</si>
  <si>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</si>
  <si>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</si>
  <si>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</si>
  <si>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</si>
  <si>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</si>
  <si>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</si>
  <si>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</si>
  <si>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</si>
  <si>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</si>
  <si>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</si>
  <si>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</si>
  <si>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</si>
  <si>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</si>
  <si>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</si>
  <si>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</si>
  <si>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</si>
  <si>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</si>
  <si>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</si>
  <si>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</si>
  <si>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</si>
  <si>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</si>
  <si>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</si>
  <si>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</si>
  <si>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</si>
  <si>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</si>
  <si>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</si>
  <si>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</si>
  <si>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</si>
  <si>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</si>
  <si>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</si>
  <si>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</si>
  <si>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</si>
  <si>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</si>
  <si>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</si>
  <si>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</si>
  <si>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</si>
  <si>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</si>
  <si>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</si>
  <si>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</si>
  <si>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</si>
  <si>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</si>
  <si>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</si>
  <si>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</si>
  <si>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</si>
  <si>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</si>
  <si>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</si>
  <si>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</si>
  <si>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</si>
  <si>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</si>
  <si>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</si>
  <si>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</si>
  <si>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</si>
  <si>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</si>
  <si>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</si>
  <si>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</si>
  <si>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</si>
  <si>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</si>
  <si>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</si>
  <si>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</si>
  <si>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</si>
  <si>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</si>
  <si>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</si>
  <si>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</si>
  <si>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</si>
  <si>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</si>
  <si>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</si>
  <si>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</si>
  <si>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</si>
  <si>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</si>
  <si>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</si>
  <si>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</si>
  <si>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</si>
  <si>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</si>
  <si>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</si>
  <si>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</si>
  <si>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</si>
  <si>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</si>
  <si>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</si>
  <si>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</si>
  <si>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</si>
  <si>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</si>
  <si>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</si>
  <si>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</si>
  <si>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</si>
  <si>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</si>
  <si>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</si>
  <si>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</si>
  <si>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</si>
  <si>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</si>
  <si>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</si>
  <si>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</si>
  <si>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</si>
  <si>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</si>
  <si>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</si>
  <si>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</si>
  <si>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</si>
  <si>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</si>
  <si>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</si>
  <si>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</si>
  <si>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</si>
  <si>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</si>
  <si>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</si>
  <si>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</si>
  <si>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</si>
  <si>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</si>
  <si>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</si>
  <si>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</si>
  <si>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</si>
  <si>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</si>
  <si>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</si>
  <si>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</si>
  <si>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</si>
  <si>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</si>
  <si>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</si>
  <si>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</si>
  <si>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</si>
  <si>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</si>
  <si>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</si>
  <si>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</si>
  <si>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</si>
  <si>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</si>
  <si>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</si>
  <si>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</si>
  <si>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</si>
  <si>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</si>
  <si>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</si>
  <si>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</si>
  <si>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</si>
  <si>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</si>
  <si>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</si>
  <si>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</si>
  <si>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</si>
  <si>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</si>
  <si>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</si>
  <si>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</si>
  <si>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</si>
  <si>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</si>
  <si>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</si>
  <si>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</si>
  <si>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</si>
  <si>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</si>
  <si>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</si>
  <si>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</si>
  <si>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</si>
  <si>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</si>
  <si>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</si>
  <si>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</si>
  <si>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</si>
  <si>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</si>
  <si>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</si>
  <si>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</si>
  <si>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</si>
  <si>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</si>
  <si>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</si>
  <si>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</si>
  <si>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</si>
  <si>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</si>
  <si>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</si>
  <si>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</si>
  <si>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</si>
  <si>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</si>
  <si>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</si>
  <si>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</si>
  <si>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</si>
  <si>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</si>
  <si>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</si>
  <si>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</si>
  <si>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</si>
  <si>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</si>
  <si>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</si>
  <si>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</si>
  <si>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</si>
  <si>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</si>
  <si>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</si>
  <si>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</si>
  <si>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</si>
  <si>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</si>
  <si>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</si>
  <si>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</si>
  <si>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</si>
  <si>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</si>
  <si>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</si>
  <si>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</si>
  <si>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</si>
  <si>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</si>
  <si>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</si>
  <si>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</si>
  <si>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</si>
  <si>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</si>
  <si>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</si>
  <si>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</si>
  <si>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</si>
  <si>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</si>
  <si>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</si>
  <si>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</si>
  <si>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</si>
  <si>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</si>
  <si>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</si>
  <si>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</si>
  <si>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</si>
  <si>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</si>
  <si>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</si>
  <si>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</si>
  <si>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</si>
  <si>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</si>
  <si>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</si>
  <si>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</si>
  <si>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</si>
  <si>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</si>
  <si>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</si>
  <si>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</si>
  <si>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</si>
  <si>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</si>
  <si>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</si>
  <si>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</si>
  <si>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</si>
  <si>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</si>
  <si>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</si>
  <si>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</si>
  <si>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</si>
  <si>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</si>
  <si>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</si>
  <si>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</si>
  <si>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</si>
  <si>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</si>
  <si>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</si>
  <si>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</si>
  <si>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</si>
  <si>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</si>
  <si>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</si>
  <si>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</si>
  <si>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</si>
  <si>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</si>
  <si>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</si>
  <si>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</si>
  <si>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</si>
  <si>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</si>
  <si>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</si>
  <si>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</si>
  <si>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</si>
  <si>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</si>
  <si>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</si>
  <si>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</si>
  <si>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</si>
  <si>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</si>
  <si>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</si>
  <si>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</si>
  <si>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</si>
  <si>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</si>
  <si>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</si>
  <si>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</si>
  <si>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</si>
  <si>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</si>
  <si>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</si>
  <si>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</si>
  <si>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</si>
  <si>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</si>
  <si>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</si>
  <si>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</si>
  <si>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</si>
  <si>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</si>
  <si>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</si>
  <si>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</si>
  <si>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</si>
  <si>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</si>
  <si>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</si>
  <si>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</si>
  <si>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</si>
  <si>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</si>
  <si>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</si>
  <si>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</si>
  <si>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</si>
  <si>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</si>
  <si>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</si>
  <si>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</si>
  <si>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</si>
  <si>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</si>
  <si>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</si>
  <si>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</si>
  <si>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</si>
  <si>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</si>
  <si>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</si>
  <si>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</si>
  <si>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</si>
  <si>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</si>
  <si>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</si>
  <si>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</si>
  <si>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</si>
  <si>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</si>
  <si>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</si>
  <si>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</si>
  <si>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</si>
  <si>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</si>
  <si>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</si>
  <si>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</si>
  <si>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</si>
  <si>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</si>
  <si>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</si>
  <si>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</si>
  <si>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</si>
  <si>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</si>
  <si>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</si>
  <si>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</si>
  <si>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</si>
  <si>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</si>
  <si>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</si>
  <si>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</si>
  <si>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</si>
  <si>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</si>
  <si>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</si>
  <si>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</si>
  <si>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</si>
  <si>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</si>
  <si>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</si>
  <si>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</si>
  <si>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</si>
  <si>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</si>
  <si>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</si>
  <si>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</si>
  <si>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</si>
  <si>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</si>
  <si>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</si>
  <si>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</si>
  <si>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</si>
  <si>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</si>
  <si>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</si>
  <si>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</si>
  <si>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</si>
  <si>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</si>
  <si>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</si>
  <si>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</si>
  <si>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</si>
  <si>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</si>
  <si>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</si>
  <si>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</si>
  <si>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</si>
  <si>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</si>
  <si>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</si>
  <si>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</si>
  <si>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</si>
  <si>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</si>
  <si>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</si>
  <si>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</si>
  <si>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</si>
  <si>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</si>
  <si>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</si>
  <si>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</si>
  <si>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</si>
  <si>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</si>
  <si>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</si>
  <si>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</si>
  <si>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</si>
  <si>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</si>
  <si>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</si>
  <si>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</si>
  <si>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</si>
  <si>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</si>
  <si>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</si>
  <si>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</si>
  <si>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</si>
  <si>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</si>
  <si>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</si>
  <si>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</si>
  <si>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</si>
  <si>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</si>
  <si>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</si>
  <si>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</si>
  <si>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</si>
  <si>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</si>
  <si>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</si>
  <si>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</si>
  <si>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</si>
  <si>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</si>
  <si>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</si>
  <si>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</si>
  <si>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</si>
  <si>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</si>
  <si>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</si>
  <si>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</si>
  <si>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</si>
  <si>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</si>
  <si>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</si>
  <si>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</si>
  <si>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</si>
  <si>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</si>
  <si>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</si>
  <si>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</si>
  <si>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</si>
  <si>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</si>
  <si>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</si>
  <si>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</si>
  <si>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</si>
  <si>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</si>
  <si>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</si>
  <si>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</si>
  <si>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</si>
  <si>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</si>
  <si>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</si>
  <si>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</si>
  <si>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</si>
  <si>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</si>
  <si>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</si>
  <si>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</si>
  <si>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</si>
  <si>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</si>
  <si>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</si>
  <si>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</si>
  <si>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</si>
  <si>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</si>
  <si>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</si>
  <si>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</si>
  <si>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</si>
  <si>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</si>
  <si>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</si>
  <si>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</si>
  <si>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</si>
  <si>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</si>
  <si>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</si>
  <si>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</si>
  <si>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</si>
  <si>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</si>
  <si>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</si>
  <si>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</si>
  <si>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</si>
  <si>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</si>
  <si>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</si>
  <si>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</si>
  <si>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</si>
  <si>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</si>
  <si>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</si>
  <si>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</si>
  <si>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</si>
  <si>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</si>
  <si>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</si>
  <si>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</si>
  <si>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</si>
  <si>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</si>
  <si>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</si>
  <si>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</si>
  <si>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</si>
  <si>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</si>
  <si>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</si>
  <si>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</si>
  <si>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</si>
  <si>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</si>
  <si>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</si>
  <si>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</si>
  <si>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</si>
  <si>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</si>
  <si>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</si>
  <si>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</si>
  <si>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</si>
  <si>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</si>
  <si>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</si>
  <si>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</si>
  <si>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</si>
  <si>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</si>
  <si>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</si>
  <si>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</si>
  <si>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</si>
  <si>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</si>
  <si>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</si>
  <si>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</si>
  <si>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</si>
  <si>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</si>
  <si>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</si>
  <si>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</si>
  <si>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</si>
  <si>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</si>
  <si>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</si>
  <si>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</si>
  <si>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</si>
  <si>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</si>
  <si>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</si>
  <si>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</si>
  <si>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</si>
  <si>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</si>
  <si>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</si>
  <si>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</si>
  <si>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</si>
  <si>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</si>
  <si>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</si>
  <si>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</si>
  <si>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</si>
  <si>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</si>
  <si>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</si>
  <si>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</si>
  <si>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</si>
  <si>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</si>
  <si>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</si>
  <si>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</si>
  <si>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</si>
  <si>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</si>
  <si>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</si>
  <si>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</si>
  <si>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</si>
  <si>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</si>
  <si>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</si>
  <si>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</si>
  <si>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</si>
  <si>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</si>
  <si>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</si>
  <si>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</si>
  <si>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</si>
  <si>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</si>
  <si>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</si>
  <si>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</si>
  <si>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</si>
  <si>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</si>
  <si>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</si>
  <si>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</si>
  <si>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</si>
  <si>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</si>
  <si>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</si>
  <si>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</si>
  <si>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</si>
  <si>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</si>
  <si>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</si>
  <si>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</si>
  <si>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</si>
  <si>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</si>
  <si>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</si>
  <si>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</si>
  <si>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</si>
  <si>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</si>
  <si>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</si>
  <si>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</si>
  <si>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</si>
  <si>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</si>
  <si>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</si>
  <si>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</si>
  <si>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</si>
  <si>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</si>
  <si>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</si>
  <si>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</si>
  <si>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</si>
  <si>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</si>
  <si>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</si>
  <si>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</si>
  <si>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</si>
  <si>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</si>
  <si>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</si>
  <si>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</si>
  <si>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</si>
  <si>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</si>
  <si>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</si>
  <si>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</si>
  <si>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</si>
  <si>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</si>
  <si>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</si>
  <si>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</si>
  <si>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</si>
  <si>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</si>
  <si>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</si>
  <si>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</si>
  <si>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</si>
  <si>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</si>
  <si>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</si>
  <si>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</si>
  <si>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</si>
  <si>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</si>
  <si>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</si>
  <si>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</si>
  <si>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</si>
  <si>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</si>
  <si>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</si>
  <si>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</si>
  <si>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</si>
  <si>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</si>
  <si>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</si>
  <si>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</si>
  <si>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</si>
  <si>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</si>
  <si>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</si>
  <si>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</si>
  <si>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</si>
  <si>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</si>
  <si>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</si>
  <si>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</si>
  <si>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</si>
  <si>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</si>
  <si>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</si>
  <si>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</si>
  <si>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</si>
  <si>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</si>
  <si>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</si>
  <si>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</si>
  <si>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</si>
  <si>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</si>
  <si>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</si>
  <si>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</si>
  <si>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</si>
  <si>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</si>
  <si>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</si>
  <si>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</si>
  <si>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</si>
  <si>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</si>
  <si>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</si>
  <si>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</si>
  <si>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</si>
  <si>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</si>
  <si>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</si>
  <si>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</si>
  <si>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</si>
  <si>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</si>
  <si>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</si>
  <si>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</si>
  <si>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</si>
  <si>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</si>
  <si>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</si>
  <si>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</si>
  <si>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</si>
  <si>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</si>
  <si>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</si>
  <si>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</si>
  <si>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</si>
  <si>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</si>
  <si>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</si>
  <si>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</si>
  <si>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</si>
  <si>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</si>
  <si>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</si>
  <si>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</si>
  <si>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</si>
  <si>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</si>
  <si>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</si>
  <si>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</si>
  <si>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</si>
  <si>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</si>
  <si>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</si>
  <si>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</si>
  <si>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</si>
  <si>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</si>
  <si>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</si>
  <si>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</si>
  <si>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</si>
  <si>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</si>
  <si>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</si>
  <si>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</si>
  <si>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</si>
  <si>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</si>
  <si>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</si>
  <si>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</si>
  <si>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</si>
  <si>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</si>
  <si>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</si>
  <si>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</si>
  <si>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</si>
  <si>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</si>
  <si>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</si>
  <si>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</si>
  <si>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</si>
  <si>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</si>
  <si>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</si>
  <si>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</si>
  <si>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</si>
  <si>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</si>
  <si>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</si>
  <si>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</si>
  <si>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</si>
  <si>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</si>
  <si>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</si>
  <si>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</si>
  <si>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</si>
  <si>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</si>
  <si>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</si>
  <si>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</si>
  <si>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</si>
  <si>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</si>
  <si>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</si>
  <si>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</si>
  <si>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</si>
  <si>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</si>
  <si>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</si>
  <si>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</si>
  <si>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</si>
  <si>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</si>
  <si>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</si>
  <si>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</si>
  <si>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</si>
  <si>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</si>
  <si>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</si>
  <si>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</si>
  <si>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</si>
  <si>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</si>
  <si>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</si>
  <si>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</si>
  <si>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</si>
  <si>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</si>
  <si>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</si>
  <si>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</si>
  <si>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</si>
  <si>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</si>
  <si>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</si>
  <si>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</si>
  <si>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</si>
  <si>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</si>
  <si>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</si>
  <si>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</si>
  <si>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</si>
  <si>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</si>
  <si>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</si>
  <si>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</si>
  <si>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</si>
  <si>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</si>
  <si>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</si>
  <si>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</si>
  <si>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</si>
  <si>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</si>
  <si>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</si>
  <si>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</si>
  <si>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</si>
  <si>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</si>
  <si>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</si>
  <si>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</si>
  <si>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</si>
  <si>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</si>
  <si>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</si>
  <si>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</si>
  <si>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</si>
  <si>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</si>
  <si>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</si>
  <si>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</si>
  <si>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</si>
  <si>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</si>
  <si>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</si>
  <si>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</si>
  <si>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</si>
  <si>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</si>
  <si>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</si>
  <si>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</si>
  <si>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</si>
  <si>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</si>
  <si>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</si>
  <si>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</si>
  <si>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</si>
  <si>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</si>
  <si>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</si>
  <si>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</si>
  <si>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</si>
  <si>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</si>
  <si>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</si>
  <si>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</si>
  <si>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</si>
  <si>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</si>
  <si>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</si>
  <si>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</si>
  <si>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</si>
  <si>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</si>
  <si>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</si>
  <si>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</si>
  <si>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</si>
  <si>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</si>
  <si>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</si>
  <si>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</si>
  <si>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</si>
  <si>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</si>
  <si>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</si>
  <si>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</si>
  <si>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</si>
  <si>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</si>
  <si>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</si>
  <si>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</si>
  <si>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</si>
  <si>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</si>
  <si>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</si>
  <si>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</si>
  <si>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</si>
  <si>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</si>
  <si>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</si>
  <si>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</si>
  <si>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</si>
  <si>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</si>
  <si>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</si>
  <si>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</si>
  <si>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</si>
  <si>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</si>
  <si>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</si>
  <si>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</si>
  <si>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</si>
  <si>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</si>
  <si>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</si>
  <si>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</si>
  <si>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</si>
  <si>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</si>
  <si>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</si>
  <si>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</si>
  <si>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</si>
  <si>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</si>
  <si>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</si>
  <si>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</si>
  <si>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</si>
  <si>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</si>
  <si>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</si>
  <si>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</si>
  <si>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</si>
  <si>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</si>
  <si>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</si>
  <si>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</si>
  <si>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</si>
  <si>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</si>
  <si>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</si>
  <si>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</si>
  <si>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</si>
  <si>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</si>
  <si>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</si>
  <si>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</si>
  <si>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</si>
  <si>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</si>
  <si>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</si>
  <si>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</si>
  <si>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</si>
  <si>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</si>
  <si>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</si>
  <si>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</si>
  <si>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</si>
  <si>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</si>
  <si>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</si>
  <si>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</si>
  <si>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</si>
  <si>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</si>
  <si>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</si>
  <si>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</si>
  <si>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</si>
  <si>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</si>
  <si>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</si>
  <si>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</si>
  <si>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</si>
  <si>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</si>
  <si>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</si>
  <si>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</si>
  <si>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</si>
  <si>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</si>
  <si>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</si>
  <si>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</si>
  <si>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</si>
  <si>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</si>
  <si>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</si>
  <si>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</si>
  <si>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</si>
  <si>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</si>
  <si>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</si>
  <si>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</si>
  <si>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</si>
  <si>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</si>
  <si>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</si>
  <si>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</si>
  <si>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</si>
  <si>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</si>
  <si>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</si>
  <si>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</si>
  <si>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</si>
  <si>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</si>
  <si>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</si>
  <si>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</si>
  <si>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</si>
  <si>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</si>
  <si>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</si>
  <si>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</si>
  <si>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</si>
  <si>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</si>
  <si>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</si>
  <si>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</si>
  <si>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</si>
  <si>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</si>
  <si>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</si>
  <si>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</si>
  <si>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</si>
  <si>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</si>
  <si>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</si>
  <si>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</si>
  <si>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</si>
  <si>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</si>
  <si>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</si>
  <si>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</si>
  <si>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</si>
  <si>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</si>
  <si>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</si>
  <si>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</si>
  <si>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</si>
  <si>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</si>
  <si>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</si>
  <si>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</si>
  <si>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</si>
  <si>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</si>
  <si>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</si>
  <si>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</si>
  <si>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</si>
  <si>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</si>
  <si>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</si>
  <si>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</si>
  <si>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</si>
  <si>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</si>
  <si>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</si>
  <si>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</si>
  <si>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</si>
  <si>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</si>
  <si>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</si>
  <si>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</si>
  <si>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</si>
  <si>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</si>
  <si>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</si>
  <si>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</si>
  <si>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</si>
  <si>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</si>
  <si>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</si>
  <si>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</si>
  <si>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</si>
  <si>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</si>
  <si>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</si>
  <si>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</si>
  <si>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</si>
  <si>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</si>
  <si>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</si>
  <si>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</si>
  <si>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</si>
  <si>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</si>
  <si>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</si>
  <si>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</si>
  <si>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</si>
  <si>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</si>
  <si>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</si>
  <si>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</si>
  <si>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</si>
  <si>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</si>
  <si>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</si>
  <si>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</si>
  <si>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</si>
  <si>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</si>
  <si>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</si>
  <si>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</si>
  <si>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</si>
  <si>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</si>
  <si>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</si>
  <si>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</si>
  <si>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</si>
  <si>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</si>
  <si>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</si>
  <si>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</si>
  <si>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</si>
  <si>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</si>
  <si>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</si>
  <si>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</si>
  <si>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</si>
  <si>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</si>
  <si>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</si>
  <si>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</si>
  <si>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</si>
  <si>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</si>
  <si>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</si>
  <si>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</si>
  <si>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</si>
  <si>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</si>
  <si>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</si>
  <si>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</si>
  <si>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</si>
  <si>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</si>
  <si>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</si>
  <si>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</si>
  <si>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</si>
  <si>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</si>
  <si>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</si>
  <si>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</si>
  <si>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</si>
  <si>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</si>
  <si>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</si>
  <si>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</si>
  <si>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</si>
  <si>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</si>
  <si>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</si>
  <si>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</si>
  <si>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</si>
  <si>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</si>
  <si>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</si>
  <si>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</si>
  <si>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</si>
  <si>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</si>
  <si>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</si>
  <si>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</si>
  <si>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</si>
  <si>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</si>
  <si>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</si>
  <si>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</si>
  <si>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</si>
  <si>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</si>
  <si>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</si>
  <si>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</si>
  <si>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</si>
  <si>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</si>
  <si>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</si>
  <si>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</si>
  <si>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</si>
  <si>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</si>
  <si>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</si>
  <si>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</si>
  <si>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</si>
  <si>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</si>
  <si>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</si>
  <si>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</si>
  <si>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</si>
  <si>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</si>
  <si>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</si>
  <si>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</si>
  <si>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</si>
  <si>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</si>
  <si>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</si>
  <si>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</si>
  <si>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</si>
  <si>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</si>
  <si>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</si>
  <si>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</si>
  <si>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</si>
  <si>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</si>
  <si>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</si>
  <si>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</si>
  <si>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</si>
  <si>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</si>
  <si>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</si>
  <si>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</si>
  <si>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</si>
  <si>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</si>
  <si>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</si>
  <si>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</si>
  <si>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</si>
  <si>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</si>
  <si>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</si>
  <si>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</si>
  <si>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</si>
  <si>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</si>
  <si>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</si>
  <si>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</si>
  <si>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</si>
  <si>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</si>
  <si>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</si>
  <si>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</si>
  <si>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</si>
  <si>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</si>
  <si>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</si>
  <si>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</si>
  <si>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</si>
  <si>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</si>
  <si>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</si>
  <si>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</si>
  <si>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</si>
  <si>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</si>
  <si>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</si>
  <si>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</si>
  <si>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</si>
  <si>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</si>
  <si>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</si>
  <si>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</si>
  <si>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</si>
  <si>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</si>
  <si>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</si>
  <si>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</si>
  <si>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</si>
  <si>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</si>
  <si>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</si>
  <si>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</si>
  <si>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</si>
  <si>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</si>
  <si>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</si>
  <si>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</si>
  <si>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</si>
  <si>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</si>
  <si>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</si>
  <si>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</si>
  <si>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</si>
  <si>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</si>
  <si>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</si>
  <si>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</si>
  <si>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</si>
  <si>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</si>
  <si>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</si>
  <si>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</si>
  <si>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</si>
  <si>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</si>
  <si>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</si>
  <si>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</si>
  <si>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</si>
  <si>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</si>
  <si>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</si>
  <si>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</si>
  <si>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</si>
  <si>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</si>
  <si>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</si>
  <si>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</si>
  <si>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</si>
  <si>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</si>
  <si>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</si>
  <si>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</si>
  <si>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</si>
  <si>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</si>
  <si>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</si>
  <si>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</si>
  <si>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</si>
  <si>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</si>
  <si>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</si>
  <si>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</si>
  <si>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</si>
  <si>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</si>
  <si>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</si>
  <si>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</si>
  <si>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</si>
  <si>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</si>
  <si>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</si>
  <si>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</si>
  <si>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</si>
  <si>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</si>
  <si>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</si>
  <si>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</si>
  <si>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</si>
  <si>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</si>
  <si>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</si>
  <si>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</si>
  <si>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</si>
  <si>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</si>
  <si>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</si>
  <si>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</si>
  <si>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</si>
  <si>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</si>
  <si>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</si>
  <si>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</si>
  <si>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</si>
  <si>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</si>
  <si>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</si>
  <si>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</si>
  <si>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</si>
  <si>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</si>
  <si>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</si>
  <si>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</si>
  <si>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</si>
  <si>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</si>
  <si>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</si>
  <si>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</si>
  <si>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</si>
  <si>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</si>
  <si>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</si>
  <si>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</si>
  <si>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</si>
  <si>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</si>
  <si>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</si>
  <si>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</si>
  <si>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</si>
  <si>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</si>
  <si>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</si>
  <si>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</si>
  <si>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</si>
  <si>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</si>
  <si>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</si>
  <si>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</si>
  <si>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</si>
  <si>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</si>
  <si>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</si>
  <si>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</si>
  <si>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</si>
  <si>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</si>
  <si>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</si>
  <si>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</si>
  <si>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</si>
  <si>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</si>
  <si>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</si>
  <si>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</si>
  <si>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</si>
  <si>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</si>
  <si>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</si>
  <si>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</si>
  <si>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</si>
  <si>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</si>
  <si>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</si>
  <si>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</si>
  <si>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</si>
  <si>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</si>
  <si>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</si>
  <si>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</si>
  <si>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</si>
  <si>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</si>
  <si>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</si>
  <si>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</si>
  <si>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</si>
  <si>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</si>
  <si>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</si>
  <si>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</si>
  <si>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</si>
  <si>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</si>
  <si>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</si>
  <si>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</si>
  <si>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</si>
  <si>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</si>
  <si>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</si>
  <si>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</si>
  <si>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</si>
  <si>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</si>
  <si>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</si>
  <si>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</si>
  <si>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</si>
  <si>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</si>
  <si>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</si>
  <si>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</si>
  <si>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</si>
  <si>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</si>
  <si>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</si>
  <si>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</si>
  <si>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</si>
  <si>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</si>
  <si>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</si>
  <si>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</si>
  <si>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</si>
  <si>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</si>
  <si>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</si>
  <si>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</si>
  <si>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</si>
  <si>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</si>
  <si>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</si>
  <si>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</si>
  <si>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</si>
  <si>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</si>
  <si>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</si>
  <si>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</si>
  <si>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</si>
  <si>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</si>
  <si>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</si>
  <si>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</si>
  <si>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</si>
  <si>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</si>
  <si>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</si>
  <si>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</si>
  <si>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</si>
  <si>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</si>
  <si>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</si>
  <si>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</si>
  <si>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</si>
  <si>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</si>
  <si>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</si>
  <si>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</si>
  <si>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</si>
  <si>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</si>
  <si>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</si>
  <si>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</si>
  <si>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</si>
  <si>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</si>
  <si>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</si>
  <si>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</si>
  <si>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</si>
  <si>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</si>
  <si>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</si>
  <si>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</si>
  <si>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</si>
  <si>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</si>
  <si>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</si>
  <si>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</si>
  <si>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</si>
  <si>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</si>
  <si>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</si>
  <si>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</si>
  <si>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</si>
  <si>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</si>
  <si>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</si>
  <si>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</si>
  <si>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</si>
  <si>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</si>
  <si>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</si>
  <si>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</si>
  <si>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</si>
  <si>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</si>
  <si>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</si>
  <si>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</si>
  <si>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</si>
  <si>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</si>
  <si>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</si>
  <si>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</si>
  <si>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</si>
  <si>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</si>
  <si>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</si>
  <si>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</si>
  <si>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</si>
  <si>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</si>
  <si>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</si>
  <si>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</si>
  <si>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</si>
  <si>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</si>
  <si>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</si>
  <si>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</si>
  <si>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</si>
  <si>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</si>
  <si>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</si>
  <si>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</si>
  <si>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</si>
  <si>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</si>
  <si>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</si>
  <si>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</si>
  <si>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</si>
  <si>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</si>
  <si>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</si>
  <si>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</si>
  <si>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</si>
  <si>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</si>
  <si>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</si>
  <si>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</si>
  <si>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</si>
  <si>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</si>
  <si>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</si>
  <si>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</si>
  <si>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</si>
  <si>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</si>
  <si>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</si>
  <si>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</si>
  <si>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</si>
  <si>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</si>
  <si>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</si>
  <si>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</si>
  <si>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</si>
  <si>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</si>
  <si>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</si>
  <si>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</si>
  <si>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</si>
  <si>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</si>
  <si>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</si>
  <si>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</si>
  <si>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</si>
  <si>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</si>
  <si>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</si>
  <si>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</si>
  <si>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</si>
  <si>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</si>
  <si>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</si>
  <si>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</si>
  <si>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</si>
  <si>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</si>
  <si>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</si>
  <si>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</si>
  <si>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</si>
  <si>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</si>
  <si>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</si>
  <si>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</si>
  <si>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</si>
  <si>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</si>
  <si>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</si>
  <si>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</si>
  <si>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</si>
  <si>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</si>
  <si>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</si>
  <si>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</si>
  <si>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</si>
  <si>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</si>
  <si>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</si>
  <si>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</si>
  <si>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</si>
  <si>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</si>
  <si>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</si>
  <si>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</si>
  <si>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</si>
  <si>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</si>
  <si>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</si>
  <si>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</si>
  <si>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</si>
  <si>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</si>
  <si>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</si>
  <si>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</si>
  <si>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</si>
  <si>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</si>
  <si>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</si>
  <si>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</si>
  <si>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</si>
  <si>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</si>
  <si>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</si>
  <si>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</si>
  <si>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</si>
  <si>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</si>
  <si>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</si>
  <si>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</si>
  <si>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</si>
  <si>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</si>
  <si>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</si>
  <si>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</si>
  <si>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</si>
  <si>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</si>
  <si>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</si>
  <si>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</si>
  <si>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</si>
  <si>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</si>
  <si>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</si>
  <si>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</si>
  <si>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</si>
  <si>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</si>
  <si>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</si>
  <si>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</si>
  <si>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</si>
  <si>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</si>
  <si>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</si>
  <si>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</si>
  <si>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</si>
  <si>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</si>
  <si>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</si>
  <si>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</si>
  <si>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</si>
  <si>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</si>
  <si>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</si>
  <si>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</si>
  <si>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</si>
  <si>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</si>
  <si>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</si>
  <si>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</si>
  <si>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</si>
  <si>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</si>
  <si>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</si>
  <si>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</si>
  <si>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</si>
  <si>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</si>
  <si>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</si>
  <si>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</si>
  <si>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</si>
  <si>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</si>
  <si>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</si>
  <si>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</si>
  <si>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</si>
  <si>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</si>
  <si>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</si>
  <si>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</si>
  <si>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</si>
  <si>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</si>
  <si>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</si>
  <si>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</si>
  <si>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</si>
  <si>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</si>
  <si>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</si>
  <si>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</si>
  <si>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</si>
  <si>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</si>
  <si>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</si>
  <si>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</si>
  <si>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</si>
  <si>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</si>
  <si>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</si>
  <si>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</si>
  <si>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</si>
  <si>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</si>
  <si>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</si>
  <si>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</si>
  <si>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</si>
  <si>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</si>
  <si>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</si>
  <si>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</si>
  <si>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</si>
  <si>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</si>
  <si>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</si>
  <si>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</si>
  <si>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</si>
  <si>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</si>
  <si>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</si>
  <si>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</si>
  <si>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</si>
  <si>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</si>
  <si>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</si>
  <si>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</si>
  <si>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</si>
  <si>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</si>
  <si>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</si>
  <si>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</si>
  <si>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</si>
  <si>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</si>
  <si>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</si>
  <si>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</si>
  <si>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</si>
  <si>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</si>
  <si>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</si>
  <si>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</si>
  <si>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</si>
  <si>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</si>
  <si>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</si>
  <si>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</si>
  <si>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</si>
  <si>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</si>
  <si>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</si>
  <si>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</si>
  <si>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</si>
  <si>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</si>
  <si>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</si>
  <si>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</si>
  <si>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</si>
  <si>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</si>
  <si>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</si>
  <si>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</si>
  <si>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</si>
  <si>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</si>
  <si>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</si>
  <si>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</si>
  <si>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</si>
  <si>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</si>
  <si>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</si>
  <si>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</si>
  <si>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</si>
  <si>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</si>
  <si>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</si>
  <si>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</si>
  <si>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</si>
  <si>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</si>
  <si>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</si>
  <si>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</si>
  <si>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</si>
  <si>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</si>
  <si>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</si>
  <si>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</si>
  <si>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</si>
  <si>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</si>
  <si>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</si>
  <si>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</si>
  <si>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</si>
  <si>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</si>
  <si>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</si>
  <si>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</si>
  <si>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</si>
  <si>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</si>
  <si>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</si>
  <si>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</si>
  <si>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</si>
  <si>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</si>
  <si>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</si>
  <si>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</si>
  <si>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</si>
  <si>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</si>
  <si>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</si>
  <si>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</si>
  <si>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</si>
  <si>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</si>
  <si>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</si>
  <si>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</si>
  <si>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</si>
  <si>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</si>
  <si>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</si>
  <si>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</si>
  <si>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</si>
  <si>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</si>
  <si>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</si>
  <si>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</si>
  <si>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</si>
  <si>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</si>
  <si>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</si>
  <si>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</si>
  <si>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</si>
  <si>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</si>
  <si>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</si>
  <si>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</si>
  <si>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</si>
  <si>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</si>
  <si>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</si>
  <si>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</si>
  <si>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</si>
  <si>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</si>
  <si>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</si>
  <si>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</si>
  <si>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</si>
  <si>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</si>
  <si>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</si>
  <si>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</si>
  <si>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</si>
  <si>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</si>
  <si>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</si>
  <si>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</si>
  <si>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</si>
  <si>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</si>
  <si>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</si>
  <si>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</si>
  <si>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</si>
  <si>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</si>
  <si>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</si>
  <si>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</si>
  <si>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</si>
  <si>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</si>
  <si>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</si>
  <si>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</si>
  <si>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</si>
  <si>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</si>
  <si>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</si>
  <si>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</si>
  <si>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</si>
  <si>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</si>
  <si>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</si>
  <si>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</si>
  <si>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</si>
  <si>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</si>
  <si>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</si>
  <si>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</si>
  <si>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</si>
  <si>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</si>
  <si>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</si>
  <si>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</si>
  <si>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</si>
  <si>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</si>
  <si>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</si>
  <si>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</si>
  <si>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</si>
  <si>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</si>
  <si>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</si>
  <si>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</si>
  <si>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</si>
  <si>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</si>
  <si>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</si>
  <si>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</si>
  <si>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</si>
  <si>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</si>
  <si>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</si>
  <si>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</si>
  <si>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</si>
  <si>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</si>
  <si>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</si>
  <si>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</si>
  <si>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</si>
  <si>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</si>
  <si>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</si>
  <si>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</si>
  <si>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</si>
  <si>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</si>
  <si>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</si>
  <si>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</si>
  <si>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</si>
  <si>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</si>
  <si>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</si>
  <si>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</si>
  <si>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</si>
  <si>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</si>
  <si>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</si>
  <si>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</si>
  <si>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</si>
  <si>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</si>
  <si>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</si>
  <si>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</si>
  <si>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</si>
  <si>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</si>
  <si>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</si>
  <si>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</si>
  <si>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</si>
  <si>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</si>
  <si>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</si>
  <si>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</si>
  <si>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</si>
  <si>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</si>
  <si>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</si>
  <si>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</si>
  <si>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</si>
  <si>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</si>
  <si>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</si>
  <si>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</si>
  <si>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</si>
  <si>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</si>
  <si>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</si>
  <si>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</si>
  <si>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</si>
  <si>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</si>
  <si>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</si>
  <si>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</si>
  <si>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</si>
  <si>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</si>
  <si>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</si>
  <si>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</si>
  <si>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</si>
  <si>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</si>
  <si>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</si>
  <si>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</si>
  <si>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</si>
  <si>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</si>
  <si>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</si>
  <si>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</si>
  <si>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</si>
  <si>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</si>
  <si>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</si>
  <si>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</si>
  <si>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</si>
  <si>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</si>
  <si>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</si>
  <si>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</si>
  <si>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</si>
  <si>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</si>
  <si>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</si>
  <si>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</si>
  <si>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</si>
  <si>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</si>
  <si>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</si>
  <si>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</si>
  <si>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</si>
  <si>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</si>
  <si>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</si>
  <si>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</si>
  <si>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</si>
  <si>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</si>
  <si>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</si>
  <si>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</si>
  <si>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</si>
  <si>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</si>
  <si>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</si>
  <si>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</si>
  <si>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</si>
  <si>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</si>
  <si>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</si>
  <si>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</si>
  <si>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</si>
  <si>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</si>
  <si>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</si>
  <si>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</si>
  <si>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</si>
  <si>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</si>
  <si>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</si>
  <si>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</si>
  <si>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</si>
  <si>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</si>
  <si>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</si>
  <si>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</si>
  <si>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</si>
  <si>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</si>
  <si>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</si>
  <si>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</si>
  <si>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</si>
  <si>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</si>
  <si>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</si>
  <si>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</si>
  <si>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</si>
  <si>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</si>
  <si>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</si>
  <si>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</si>
  <si>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</si>
  <si>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</si>
  <si>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</si>
  <si>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</si>
  <si>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</si>
  <si>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</si>
  <si>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</si>
  <si>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</si>
  <si>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</si>
  <si>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</si>
  <si>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</si>
  <si>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</si>
  <si>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</si>
  <si>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</si>
  <si>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</si>
  <si>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</si>
  <si>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</si>
  <si>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</si>
  <si>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</si>
  <si>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</si>
  <si>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</si>
  <si>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</si>
  <si>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</si>
  <si>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</si>
  <si>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</si>
  <si>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</si>
  <si>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</si>
  <si>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</si>
  <si>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</si>
  <si>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</si>
  <si>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</si>
  <si>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</si>
  <si>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</si>
  <si>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</si>
  <si>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</si>
  <si>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</si>
  <si>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</si>
  <si>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</si>
  <si>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</si>
  <si>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</si>
  <si>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</si>
  <si>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</si>
  <si>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</si>
  <si>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</si>
  <si>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</si>
  <si>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</si>
  <si>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</si>
  <si>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</si>
  <si>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</si>
  <si>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</si>
  <si>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</si>
  <si>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</si>
  <si>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</si>
  <si>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</si>
  <si>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</si>
  <si>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</si>
  <si>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</si>
  <si>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</si>
  <si>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</si>
  <si>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</si>
  <si>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</si>
  <si>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</si>
  <si>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</si>
  <si>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</si>
  <si>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</si>
  <si>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</si>
  <si>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</si>
  <si>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</si>
  <si>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</si>
  <si>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</si>
  <si>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</si>
  <si>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</si>
  <si>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</si>
  <si>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</si>
  <si>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</si>
  <si>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</si>
  <si>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</si>
  <si>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</si>
  <si>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</si>
  <si>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</si>
  <si>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</si>
  <si>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</si>
  <si>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</si>
  <si>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</si>
  <si>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</si>
  <si>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</si>
  <si>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</si>
  <si>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</si>
  <si>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</si>
  <si>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</si>
  <si>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</si>
  <si>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</si>
  <si>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</si>
  <si>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</si>
  <si>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</si>
  <si>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</si>
  <si>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</si>
  <si>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</si>
  <si>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</si>
  <si>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</si>
  <si>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</si>
  <si>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</si>
  <si>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</si>
  <si>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</si>
  <si>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</si>
  <si>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</si>
  <si>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</si>
  <si>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</si>
  <si>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</si>
  <si>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</si>
  <si>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</si>
  <si>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</si>
  <si>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</si>
  <si>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</si>
  <si>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</si>
  <si>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</si>
  <si>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</si>
  <si>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</si>
  <si>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</si>
  <si>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</si>
  <si>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</si>
  <si>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</si>
  <si>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</si>
  <si>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</si>
  <si>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</si>
  <si>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</si>
  <si>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</si>
  <si>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</si>
  <si>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</si>
  <si>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</si>
  <si>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</si>
  <si>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</si>
  <si>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</si>
  <si>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</si>
  <si>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</si>
  <si>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</si>
  <si>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</si>
  <si>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</si>
  <si>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</si>
  <si>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</si>
  <si>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</si>
  <si>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</si>
  <si>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</si>
  <si>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</si>
  <si>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</si>
  <si>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</si>
  <si>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</si>
  <si>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</si>
  <si>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</si>
  <si>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</si>
  <si>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</si>
  <si>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</si>
  <si>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</si>
  <si>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</si>
  <si>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</si>
  <si>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</si>
  <si>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</si>
  <si>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</si>
  <si>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</si>
  <si>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</si>
  <si>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</si>
  <si>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</si>
  <si>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</si>
  <si>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</si>
  <si>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</si>
  <si>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</si>
  <si>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</si>
  <si>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</si>
  <si>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</si>
  <si>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</si>
  <si>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</si>
  <si>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</si>
  <si>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</si>
  <si>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</si>
  <si>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</si>
  <si>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</si>
  <si>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</si>
  <si>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</si>
  <si>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</si>
  <si>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</si>
  <si>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</si>
  <si>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</si>
  <si>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</si>
  <si>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</si>
  <si>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</si>
  <si>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</si>
  <si>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</si>
  <si>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</si>
  <si>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</si>
  <si>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</si>
  <si>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</si>
  <si>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</si>
  <si>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</si>
  <si>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</si>
  <si>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</si>
  <si>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</si>
  <si>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</si>
  <si>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</si>
  <si>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</si>
  <si>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</si>
  <si>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</si>
  <si>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</si>
  <si>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</si>
  <si>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</si>
  <si>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</si>
  <si>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</si>
  <si>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</si>
  <si>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</si>
  <si>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</si>
  <si>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</si>
  <si>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</si>
  <si>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</si>
  <si>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</si>
  <si>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</si>
  <si>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</si>
  <si>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</si>
  <si>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</si>
  <si>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</si>
  <si>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</si>
  <si>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</si>
  <si>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</si>
  <si>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</si>
  <si>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</si>
  <si>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</si>
  <si>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</si>
  <si>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</si>
  <si>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</si>
  <si>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</si>
  <si>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</si>
  <si>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</si>
  <si>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</si>
  <si>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</si>
  <si>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</si>
  <si>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</si>
  <si>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</si>
  <si>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</si>
  <si>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</si>
  <si>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</si>
  <si>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</si>
  <si>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</si>
  <si>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</si>
  <si>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</si>
  <si>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</si>
  <si>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</si>
  <si>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</si>
  <si>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</si>
  <si>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</si>
  <si>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</si>
  <si>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</si>
  <si>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</si>
  <si>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</si>
  <si>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</si>
  <si>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</si>
  <si>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</si>
  <si>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</si>
  <si>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</si>
  <si>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</si>
  <si>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</si>
  <si>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</si>
  <si>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</si>
  <si>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</si>
  <si>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</si>
  <si>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</si>
  <si>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</si>
  <si>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</si>
  <si>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</si>
  <si>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</si>
  <si>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</si>
  <si>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</si>
  <si>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</si>
  <si>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</si>
  <si>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</si>
  <si>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</si>
  <si>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</si>
  <si>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</si>
  <si>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</si>
  <si>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</si>
  <si>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</si>
  <si>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</si>
  <si>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</si>
  <si>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</si>
  <si>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</si>
  <si>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</si>
  <si>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</si>
  <si>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</si>
  <si>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</si>
  <si>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</si>
  <si>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</si>
  <si>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</si>
  <si>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</si>
  <si>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</si>
  <si>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</si>
  <si>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</si>
  <si>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</si>
  <si>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</si>
  <si>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</si>
  <si>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</si>
  <si>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</si>
  <si>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</si>
  <si>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</si>
  <si>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</si>
  <si>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</si>
  <si>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</si>
  <si>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</si>
  <si>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</si>
  <si>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</si>
  <si>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</si>
  <si>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</si>
  <si>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</si>
  <si>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</si>
  <si>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</si>
  <si>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</si>
  <si>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</si>
  <si>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</si>
  <si>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</si>
  <si>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</si>
  <si>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</si>
  <si>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</si>
  <si>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</si>
  <si>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</si>
  <si>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</si>
  <si>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</si>
  <si>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</si>
  <si>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</si>
  <si>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</si>
  <si>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</si>
  <si>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</si>
  <si>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</si>
  <si>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</si>
  <si>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</si>
  <si>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</si>
  <si>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</si>
  <si>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</si>
  <si>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</si>
  <si>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</si>
  <si>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</si>
  <si>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</si>
  <si>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</si>
  <si>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</si>
  <si>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</si>
  <si>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</si>
  <si>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</si>
  <si>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</si>
  <si>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</si>
  <si>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</si>
  <si>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</si>
  <si>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</si>
  <si>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</si>
  <si>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</si>
  <si>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</si>
  <si>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</si>
  <si>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</si>
  <si>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</si>
  <si>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</si>
  <si>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</si>
  <si>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</si>
  <si>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</si>
  <si>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</si>
  <si>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</si>
  <si>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</si>
  <si>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</si>
  <si>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</si>
  <si>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</si>
  <si>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</si>
  <si>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</si>
  <si>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</si>
  <si>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</si>
  <si>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</si>
  <si>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</si>
  <si>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</si>
  <si>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</si>
  <si>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</si>
  <si>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</si>
  <si>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</si>
  <si>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</si>
  <si>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</si>
  <si>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</si>
  <si>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</si>
  <si>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</si>
  <si>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</si>
  <si>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</si>
  <si>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</si>
  <si>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</si>
  <si>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</si>
  <si>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</si>
  <si>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</si>
  <si>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</si>
  <si>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</si>
  <si>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</si>
  <si>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</si>
  <si>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</si>
  <si>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</si>
  <si>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</si>
  <si>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</si>
  <si>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</si>
  <si>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</si>
  <si>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</si>
  <si>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</si>
  <si>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</si>
  <si>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</si>
  <si>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</si>
  <si>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</si>
  <si>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</si>
  <si>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</si>
  <si>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</si>
  <si>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</si>
  <si>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</si>
  <si>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</si>
  <si>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</si>
  <si>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</si>
  <si>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</si>
  <si>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</si>
  <si>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</si>
  <si>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</si>
  <si>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</si>
  <si>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</si>
  <si>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</si>
  <si>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</si>
  <si>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</si>
  <si>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</si>
  <si>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</si>
  <si>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</si>
  <si>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</si>
  <si>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</si>
  <si>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</si>
  <si>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</si>
  <si>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</si>
  <si>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</si>
  <si>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</si>
  <si>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</si>
  <si>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</si>
  <si>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</si>
  <si>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</si>
  <si>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</si>
  <si>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</si>
  <si>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</si>
  <si>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</si>
  <si>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</si>
  <si>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</si>
  <si>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</si>
  <si>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</si>
  <si>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</si>
  <si>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</si>
  <si>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</si>
  <si>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</si>
  <si>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</si>
  <si>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</si>
  <si>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</si>
  <si>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</si>
  <si>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</si>
  <si>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</si>
  <si>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</si>
  <si>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</si>
  <si>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</si>
  <si>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</si>
  <si>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</si>
  <si>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</si>
  <si>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</si>
  <si>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</si>
  <si>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</si>
  <si>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</si>
  <si>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</si>
  <si>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</si>
  <si>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</si>
  <si>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</si>
  <si>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</si>
  <si>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</si>
  <si>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</si>
  <si>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</si>
  <si>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</si>
  <si>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</si>
  <si>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</si>
  <si>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</si>
  <si>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</si>
  <si>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</si>
  <si>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</si>
  <si>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</si>
  <si>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</si>
  <si>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</si>
  <si>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</si>
  <si>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</si>
  <si>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</si>
  <si>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</si>
  <si>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</si>
  <si>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</si>
  <si>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</si>
  <si>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</si>
  <si>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</si>
  <si>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</si>
  <si>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</si>
  <si>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</si>
  <si>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</si>
  <si>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</si>
  <si>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</si>
  <si>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</si>
  <si>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</si>
  <si>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</si>
  <si>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</si>
  <si>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</si>
  <si>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</si>
  <si>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</si>
  <si>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</si>
  <si>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</si>
  <si>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</si>
  <si>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</si>
  <si>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</si>
  <si>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</si>
  <si>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</si>
  <si>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</si>
  <si>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</si>
  <si>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</si>
  <si>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</si>
  <si>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</si>
  <si>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</si>
  <si>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</si>
  <si>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</si>
  <si>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</si>
  <si>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</si>
  <si>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</si>
  <si>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</si>
  <si>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</si>
  <si>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</si>
  <si>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</si>
  <si>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</si>
  <si>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</si>
  <si>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</si>
  <si>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</si>
  <si>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</si>
  <si>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</si>
  <si>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</si>
  <si>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</si>
  <si>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</si>
  <si>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</si>
  <si>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</si>
  <si>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</si>
  <si>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</si>
  <si>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</si>
  <si>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</si>
  <si>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</si>
  <si>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</si>
  <si>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</si>
  <si>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</si>
  <si>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</si>
  <si>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</si>
  <si>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</si>
  <si>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</si>
  <si>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</si>
  <si>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</si>
  <si>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</si>
  <si>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</si>
  <si>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</si>
  <si>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</si>
  <si>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</si>
  <si>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</si>
  <si>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</si>
  <si>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</si>
  <si>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</si>
  <si>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</si>
  <si>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</si>
  <si>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</si>
  <si>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</si>
  <si>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</si>
  <si>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</si>
  <si>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</si>
  <si>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</si>
  <si>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</si>
  <si>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</si>
  <si>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</si>
  <si>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</si>
  <si>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</si>
  <si>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</si>
  <si>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</si>
  <si>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</si>
  <si>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</si>
  <si>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</si>
  <si>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</si>
  <si>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</si>
  <si>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</si>
  <si>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</si>
  <si>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</si>
  <si>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</si>
  <si>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</si>
  <si>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</si>
  <si>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</si>
  <si>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</si>
  <si>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</si>
  <si>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</si>
  <si>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</si>
  <si>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</si>
  <si>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</si>
  <si>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</si>
  <si>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</si>
  <si>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</si>
  <si>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</si>
  <si>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</si>
  <si>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</si>
  <si>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</si>
  <si>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</si>
  <si>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</si>
  <si>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</si>
  <si>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</si>
  <si>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</si>
  <si>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</si>
  <si>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</si>
  <si>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</si>
  <si>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</si>
  <si>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</si>
  <si>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</si>
  <si>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</si>
  <si>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</si>
  <si>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</si>
  <si>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</si>
  <si>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</si>
  <si>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</si>
  <si>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</si>
  <si>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</si>
  <si>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</si>
  <si>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</si>
  <si>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</si>
  <si>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</si>
  <si>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</si>
  <si>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</si>
  <si>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</si>
  <si>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</si>
  <si>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</si>
  <si>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</si>
  <si>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</si>
  <si>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</si>
  <si>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</si>
  <si>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</si>
  <si>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</si>
  <si>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</si>
  <si>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</si>
  <si>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</si>
  <si>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</si>
  <si>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</si>
  <si>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</si>
  <si>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</si>
  <si>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</si>
  <si>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</si>
  <si>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</si>
  <si>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</si>
  <si>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</si>
  <si>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</si>
  <si>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</si>
  <si>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</si>
  <si>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</si>
  <si>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</si>
  <si>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</si>
  <si>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</si>
  <si>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</si>
  <si>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</si>
  <si>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</si>
  <si>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</si>
  <si>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</si>
  <si>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</si>
  <si>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</si>
  <si>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</si>
  <si>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</si>
  <si>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</si>
  <si>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</si>
  <si>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</si>
  <si>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</si>
  <si>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</si>
  <si>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</si>
  <si>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</si>
  <si>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</si>
  <si>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</si>
  <si>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</si>
  <si>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</si>
  <si>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</si>
  <si>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</si>
  <si>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</si>
  <si>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</si>
  <si>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</si>
  <si>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</si>
  <si>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</si>
  <si>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</si>
  <si>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</si>
  <si>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</si>
  <si>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</si>
  <si>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</si>
  <si>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</si>
  <si>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</si>
  <si>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</si>
  <si>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</si>
  <si>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</si>
  <si>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</si>
  <si>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</si>
  <si>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</si>
  <si>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</si>
  <si>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</si>
  <si>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</si>
  <si>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</si>
  <si>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</si>
  <si>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</si>
  <si>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</si>
  <si>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</si>
  <si>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</si>
  <si>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</si>
  <si>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</si>
  <si>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</si>
  <si>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</si>
  <si>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</si>
  <si>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</si>
  <si>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</si>
  <si>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</si>
  <si>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</si>
  <si>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</si>
  <si>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</si>
  <si>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</si>
  <si>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</si>
  <si>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</si>
  <si>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</si>
  <si>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</si>
  <si>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</si>
  <si>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</si>
  <si>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</si>
  <si>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</si>
  <si>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</si>
  <si>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</si>
  <si>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</si>
  <si>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</si>
  <si>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</si>
  <si>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</si>
  <si>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</si>
  <si>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</si>
  <si>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</si>
  <si>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</si>
  <si>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</si>
  <si>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</si>
  <si>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</si>
  <si>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</si>
  <si>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</si>
  <si>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</si>
  <si>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</si>
  <si>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</si>
  <si>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</si>
  <si>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</si>
  <si>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</si>
  <si>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</si>
  <si>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</si>
  <si>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</si>
  <si>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</si>
  <si>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</si>
  <si>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</si>
  <si>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</si>
  <si>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</si>
  <si>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</si>
  <si>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</si>
  <si>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</si>
  <si>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</si>
  <si>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</si>
  <si>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</si>
  <si>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</si>
  <si>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</si>
  <si>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</si>
  <si>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</si>
  <si>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</si>
  <si>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</si>
  <si>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</si>
  <si>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</si>
  <si>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</si>
  <si>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</si>
  <si>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</si>
  <si>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</si>
  <si>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</si>
  <si>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</si>
  <si>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</si>
  <si>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</si>
  <si>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</si>
  <si>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</si>
  <si>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</si>
  <si>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</si>
  <si>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</si>
  <si>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</si>
  <si>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</si>
  <si>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</si>
  <si>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</si>
  <si>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</si>
  <si>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</si>
  <si>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</si>
  <si>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</si>
  <si>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</si>
  <si>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</si>
  <si>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</si>
  <si>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</si>
  <si>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</si>
  <si>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</si>
  <si>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</si>
  <si>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</si>
  <si>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</si>
  <si>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</si>
  <si>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</si>
  <si>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</si>
  <si>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</si>
  <si>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</si>
  <si>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</si>
  <si>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</si>
  <si>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</si>
  <si>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</si>
  <si>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</si>
  <si>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</si>
  <si>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</si>
  <si>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</si>
  <si>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</si>
  <si>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</si>
  <si>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</si>
  <si>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</si>
  <si>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</si>
  <si>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</si>
  <si>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</si>
  <si>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</si>
  <si>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</si>
  <si>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</si>
  <si>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</si>
  <si>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</si>
  <si>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</si>
  <si>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</si>
  <si>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</si>
  <si>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</si>
  <si>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</si>
  <si>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</si>
  <si>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</si>
  <si>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</si>
  <si>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</si>
  <si>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</si>
  <si>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</si>
  <si>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</si>
  <si>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</si>
  <si>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</si>
  <si>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</si>
  <si>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</si>
  <si>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</si>
  <si>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</si>
  <si>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</si>
  <si>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</si>
  <si>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</si>
  <si>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</si>
  <si>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</si>
  <si>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</si>
  <si>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</si>
  <si>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</si>
  <si>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</si>
  <si>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</si>
  <si>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</si>
  <si>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</si>
  <si>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</si>
  <si>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</si>
  <si>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</si>
  <si>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</si>
  <si>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</si>
  <si>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</si>
  <si>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</si>
  <si>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</si>
  <si>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</si>
  <si>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</si>
  <si>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</si>
  <si>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</si>
  <si>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</si>
  <si>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</si>
  <si>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</si>
  <si>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</si>
  <si>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</si>
  <si>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</si>
  <si>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</si>
  <si>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</si>
  <si>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</si>
  <si>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</si>
  <si>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</si>
  <si>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</si>
  <si>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</si>
  <si>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</si>
  <si>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</si>
  <si>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</si>
  <si>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</si>
  <si>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</si>
  <si>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</si>
  <si>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</si>
  <si>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</si>
  <si>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</si>
  <si>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</si>
  <si>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</si>
  <si>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</si>
  <si>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</si>
  <si>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</si>
  <si>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</si>
  <si>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</si>
  <si>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</si>
  <si>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</si>
  <si>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</si>
  <si>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</si>
  <si>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</si>
  <si>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</si>
  <si>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</si>
  <si>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</si>
  <si>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</si>
  <si>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</si>
  <si>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</si>
  <si>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</si>
  <si>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</si>
  <si>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</si>
  <si>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</si>
  <si>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</si>
  <si>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</si>
  <si>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</si>
  <si>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</si>
  <si>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</si>
  <si>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</si>
  <si>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</si>
  <si>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</si>
  <si>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</si>
  <si>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</si>
  <si>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</si>
  <si>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</si>
  <si>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</si>
  <si>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</si>
  <si>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</si>
  <si>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</si>
  <si>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</si>
  <si>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</si>
  <si>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</si>
  <si>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</si>
  <si>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</si>
  <si>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</si>
  <si>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</si>
  <si>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</si>
  <si>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</si>
  <si>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</si>
  <si>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</si>
  <si>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</si>
  <si>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</si>
  <si>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</si>
  <si>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</si>
  <si>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</si>
  <si>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</si>
  <si>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</si>
  <si>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</si>
  <si>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</si>
  <si>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</si>
  <si>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</si>
  <si>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</si>
  <si>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</si>
  <si>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</si>
  <si>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</si>
  <si>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</si>
  <si>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</si>
  <si>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</si>
  <si>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</si>
  <si>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</si>
  <si>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</si>
  <si>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</si>
  <si>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</si>
  <si>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</si>
  <si>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</si>
  <si>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</si>
  <si>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</si>
  <si>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</si>
  <si>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</si>
  <si>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</si>
  <si>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</si>
  <si>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</si>
  <si>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</si>
  <si>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</si>
  <si>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</si>
  <si>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</si>
  <si>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</si>
  <si>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</si>
  <si>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</si>
  <si>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</si>
  <si>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</si>
  <si>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</si>
  <si>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</si>
  <si>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</si>
  <si>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</si>
  <si>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</si>
  <si>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</si>
  <si>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</si>
  <si>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</si>
  <si>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</si>
  <si>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</si>
  <si>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</si>
  <si>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</si>
  <si>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</si>
  <si>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</si>
  <si>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</si>
  <si>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</si>
  <si>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</si>
  <si>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</si>
  <si>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</si>
  <si>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</si>
  <si>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</si>
  <si>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</si>
  <si>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</si>
  <si>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</si>
  <si>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</si>
  <si>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</si>
  <si>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</si>
  <si>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</si>
  <si>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</si>
  <si>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</si>
  <si>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</si>
  <si>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</si>
  <si>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</si>
  <si>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</si>
  <si>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</si>
  <si>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</si>
  <si>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</si>
  <si>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</si>
  <si>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</si>
  <si>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</si>
  <si>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</si>
  <si>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</si>
  <si>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</si>
  <si>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</si>
  <si>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</si>
  <si>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</si>
  <si>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</si>
  <si>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</si>
  <si>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</si>
  <si>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</si>
  <si>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</si>
  <si>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</si>
  <si>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</si>
  <si>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</si>
  <si>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</si>
  <si>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</si>
  <si>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</si>
  <si>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</si>
  <si>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</si>
  <si>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</si>
  <si>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</si>
  <si>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</si>
  <si>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</si>
  <si>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</si>
  <si>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</si>
  <si>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</si>
  <si>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</si>
  <si>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</si>
  <si>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</si>
  <si>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</si>
  <si>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</si>
  <si>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</si>
  <si>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</si>
  <si>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</si>
  <si>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</si>
  <si>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</si>
  <si>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</si>
  <si>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</si>
  <si>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</si>
  <si>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</si>
  <si>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</si>
  <si>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</si>
  <si>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</si>
  <si>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</si>
  <si>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</si>
  <si>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</si>
  <si>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</si>
  <si>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</si>
  <si>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</si>
  <si>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</si>
  <si>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</si>
  <si>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</si>
  <si>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</si>
  <si>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</si>
  <si>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</si>
  <si>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</si>
  <si>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</si>
  <si>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</si>
  <si>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</si>
  <si>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</si>
  <si>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</si>
  <si>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</si>
  <si>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</si>
  <si>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</si>
  <si>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</si>
  <si>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</si>
  <si>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</si>
  <si>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</si>
  <si>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</si>
  <si>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</si>
  <si>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</si>
  <si>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</si>
  <si>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</si>
  <si>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</si>
  <si>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</si>
  <si>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</si>
  <si>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</si>
  <si>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</si>
  <si>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</si>
  <si>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</si>
  <si>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</si>
  <si>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</si>
  <si>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</si>
  <si>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</si>
  <si>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</si>
  <si>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</si>
  <si>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</si>
  <si>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</si>
  <si>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</si>
  <si>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</si>
  <si>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</si>
  <si>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</si>
  <si>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</si>
  <si>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</si>
  <si>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</si>
  <si>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</si>
  <si>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</si>
  <si>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</si>
  <si>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</si>
  <si>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</si>
  <si>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</si>
  <si>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</si>
  <si>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</si>
  <si>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</si>
  <si>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</si>
  <si>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</si>
  <si>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</si>
  <si>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</si>
  <si>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</si>
  <si>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</si>
  <si>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</si>
  <si>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</si>
  <si>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</si>
  <si>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</si>
  <si>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</si>
  <si>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</si>
  <si>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</si>
  <si>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</si>
  <si>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</si>
  <si>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</si>
  <si>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</si>
  <si>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</si>
  <si>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</si>
  <si>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</si>
  <si>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</si>
  <si>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</si>
  <si>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</si>
  <si>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</si>
  <si>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</si>
  <si>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</si>
  <si>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</si>
  <si>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</si>
  <si>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</si>
  <si>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</si>
  <si>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</si>
  <si>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</si>
  <si>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</si>
  <si>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</si>
  <si>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</si>
  <si>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</si>
  <si>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</si>
  <si>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</si>
  <si>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</si>
  <si>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</si>
  <si>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</si>
  <si>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</si>
  <si>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</si>
  <si>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</si>
  <si>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</si>
  <si>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</si>
  <si>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</si>
  <si>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</si>
  <si>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</si>
  <si>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</si>
  <si>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</si>
  <si>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</si>
  <si>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</si>
  <si>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</si>
  <si>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</si>
  <si>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</si>
  <si>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</si>
  <si>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</si>
  <si>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</si>
  <si>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</si>
  <si>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</si>
  <si>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</si>
  <si>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</si>
  <si>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</si>
  <si>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</si>
  <si>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</si>
  <si>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</si>
  <si>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</si>
  <si>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</si>
  <si>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</si>
  <si>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</si>
  <si>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</si>
  <si>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</si>
  <si>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</si>
  <si>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</si>
  <si>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</si>
  <si>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</si>
  <si>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</si>
  <si>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</si>
  <si>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</si>
  <si>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</si>
  <si>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</si>
  <si>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</si>
  <si>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</si>
  <si>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</si>
  <si>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</si>
  <si>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</si>
  <si>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</si>
  <si>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</si>
  <si>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</si>
  <si>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</si>
  <si>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</si>
  <si>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</si>
  <si>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</si>
  <si>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</si>
  <si>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</si>
  <si>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</si>
  <si>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</si>
  <si>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</si>
  <si>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</si>
  <si>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</si>
  <si>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</si>
  <si>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</si>
  <si>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</si>
  <si>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</si>
  <si>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</si>
  <si>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</si>
  <si>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</si>
  <si>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</si>
  <si>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</si>
  <si>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</si>
  <si>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</si>
  <si>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</si>
  <si>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</si>
  <si>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</si>
  <si>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</si>
  <si>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</si>
  <si>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</si>
  <si>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</si>
  <si>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</si>
  <si>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</si>
  <si>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</si>
  <si>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</si>
  <si>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</si>
  <si>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</si>
  <si>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</si>
  <si>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</si>
  <si>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</si>
  <si>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</si>
  <si>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</si>
  <si>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</si>
  <si>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</si>
  <si>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</si>
  <si>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</si>
  <si>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</si>
  <si>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</si>
  <si>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</si>
  <si>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</si>
  <si>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</si>
  <si>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</si>
  <si>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</si>
  <si>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</si>
  <si>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</si>
  <si>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</si>
  <si>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</si>
  <si>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</si>
  <si>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</si>
  <si>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</si>
  <si>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</si>
  <si>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</si>
  <si>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</si>
  <si>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</si>
  <si>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</si>
  <si>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</si>
  <si>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</si>
  <si>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</si>
  <si>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</si>
  <si>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</si>
  <si>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</si>
  <si>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</si>
  <si>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</si>
  <si>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</si>
  <si>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</si>
  <si>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</si>
  <si>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</si>
  <si>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</si>
  <si>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</si>
  <si>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</si>
  <si>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</si>
  <si>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</si>
  <si>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</si>
  <si>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</si>
  <si>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</si>
  <si>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</si>
  <si>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</si>
  <si>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</si>
  <si>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</si>
  <si>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</si>
  <si>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</si>
  <si>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</si>
  <si>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</si>
  <si>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</si>
  <si>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</si>
  <si>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</si>
  <si>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</si>
  <si>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</si>
  <si>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</si>
  <si>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</si>
  <si>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</si>
  <si>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</si>
  <si>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</si>
  <si>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</si>
  <si>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</si>
  <si>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</si>
  <si>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</si>
  <si>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</si>
  <si>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</si>
  <si>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</si>
  <si>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</si>
  <si>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</si>
  <si>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</si>
  <si>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</si>
  <si>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</si>
  <si>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</si>
  <si>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</si>
  <si>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</si>
  <si>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</si>
  <si>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</si>
  <si>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</si>
  <si>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</si>
  <si>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</si>
  <si>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</si>
  <si>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</si>
  <si>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</si>
  <si>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</si>
  <si>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</si>
  <si>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</si>
  <si>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</si>
  <si>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</si>
  <si>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</si>
  <si>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</si>
  <si>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</si>
  <si>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</si>
  <si>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</si>
  <si>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</si>
  <si>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</si>
  <si>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</si>
  <si>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</si>
  <si>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</si>
  <si>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</si>
  <si>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</si>
  <si>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</si>
  <si>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</si>
  <si>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</si>
  <si>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</si>
  <si>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</si>
  <si>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</si>
  <si>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</si>
  <si>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</si>
  <si>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</si>
  <si>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</si>
  <si>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</si>
  <si>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</si>
  <si>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</si>
  <si>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</si>
  <si>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</si>
  <si>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</si>
  <si>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</si>
  <si>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</si>
  <si>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</si>
  <si>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</si>
  <si>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</si>
  <si>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</si>
  <si>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</si>
  <si>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</si>
  <si>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</si>
  <si>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</si>
  <si>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</si>
  <si>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</si>
  <si>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</si>
  <si>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</si>
  <si>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</si>
  <si>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</si>
  <si>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</si>
  <si>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</si>
  <si>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</si>
  <si>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</si>
  <si>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</si>
  <si>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</si>
  <si>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</si>
  <si>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</si>
  <si>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</si>
  <si>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</si>
  <si>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</si>
  <si>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</si>
  <si>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</si>
  <si>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</si>
  <si>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</si>
  <si>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</si>
  <si>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</si>
  <si>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</si>
  <si>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</si>
  <si>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</si>
  <si>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</si>
  <si>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</si>
  <si>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</si>
  <si>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</si>
  <si>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</si>
  <si>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</si>
  <si>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</si>
  <si>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</si>
  <si>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</si>
  <si>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</si>
  <si>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</si>
  <si>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</si>
  <si>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</si>
  <si>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</si>
  <si>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</si>
  <si>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</si>
  <si>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</si>
  <si>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</si>
  <si>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</si>
  <si>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</si>
  <si>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</si>
  <si>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</si>
  <si>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</si>
  <si>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</si>
  <si>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</si>
  <si>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</si>
  <si>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</si>
  <si>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</si>
  <si>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</si>
  <si>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</si>
  <si>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</si>
  <si>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</si>
  <si>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</si>
  <si>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</si>
  <si>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</si>
  <si>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</si>
  <si>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</si>
  <si>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</si>
  <si>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</si>
  <si>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</si>
  <si>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</si>
  <si>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</si>
  <si>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</si>
  <si>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</si>
  <si>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</si>
  <si>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</si>
  <si>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</si>
  <si>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</si>
  <si>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</si>
  <si>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</si>
  <si>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</si>
  <si>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</si>
  <si>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</si>
  <si>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</si>
  <si>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</si>
  <si>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</si>
  <si>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</si>
  <si>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</si>
  <si>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</si>
  <si>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</si>
  <si>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</si>
  <si>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</si>
  <si>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</si>
  <si>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</si>
  <si>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</si>
  <si>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</si>
  <si>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</si>
  <si>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</si>
  <si>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</si>
  <si>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</si>
  <si>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</si>
  <si>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</si>
  <si>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</si>
  <si>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</si>
  <si>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</si>
  <si>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</si>
  <si>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</si>
  <si>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</si>
  <si>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</si>
  <si>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</si>
  <si>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</si>
  <si>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</si>
  <si>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</si>
  <si>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</si>
  <si>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</si>
  <si>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</si>
  <si>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</si>
  <si>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</si>
  <si>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</si>
  <si>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</si>
  <si>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</si>
  <si>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</si>
  <si>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</si>
  <si>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</si>
  <si>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</si>
  <si>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</si>
  <si>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</si>
  <si>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</si>
  <si>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</si>
  <si>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</si>
  <si>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</si>
  <si>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</si>
  <si>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</si>
  <si>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</si>
  <si>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</si>
  <si>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</si>
  <si>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</si>
  <si>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</si>
  <si>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</si>
  <si>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</si>
  <si>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</si>
  <si>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</si>
  <si>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</si>
  <si>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</si>
  <si>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</si>
  <si>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</si>
  <si>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</si>
  <si>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</si>
  <si>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</si>
  <si>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</si>
  <si>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</si>
  <si>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</si>
  <si>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</si>
  <si>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</si>
  <si>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</si>
  <si>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</si>
  <si>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</si>
  <si>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</si>
  <si>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</si>
  <si>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</si>
  <si>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</si>
  <si>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</si>
  <si>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</si>
  <si>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</si>
  <si>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</si>
  <si>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</si>
  <si>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</si>
  <si>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</si>
  <si>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</si>
  <si>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</si>
  <si>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</si>
  <si>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</si>
  <si>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</si>
  <si>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</si>
  <si>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</si>
  <si>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</si>
  <si>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</si>
  <si>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</si>
  <si>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</si>
  <si>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</si>
  <si>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</si>
  <si>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</si>
  <si>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</si>
  <si>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</si>
  <si>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</si>
  <si>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</si>
  <si>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</si>
  <si>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</si>
  <si>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</si>
  <si>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</si>
  <si>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</si>
  <si>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</si>
  <si>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</si>
  <si>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</si>
  <si>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</si>
  <si>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</si>
  <si>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</si>
  <si>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</si>
  <si>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</si>
  <si>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</si>
  <si>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</si>
  <si>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</si>
  <si>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</si>
  <si>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</si>
  <si>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</si>
  <si>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</si>
  <si>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</si>
  <si>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</si>
  <si>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</si>
  <si>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</si>
  <si>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</si>
  <si>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</si>
  <si>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</si>
  <si>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</si>
  <si>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</si>
  <si>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</si>
  <si>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</si>
  <si>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</si>
  <si>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</si>
  <si>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</si>
  <si>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</si>
  <si>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</si>
  <si>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</si>
  <si>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</si>
  <si>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</si>
  <si>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</si>
  <si>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</si>
  <si>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</si>
  <si>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</si>
  <si>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</si>
  <si>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</si>
  <si>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</si>
  <si>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</si>
  <si>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</si>
  <si>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</si>
  <si>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</si>
  <si>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</si>
  <si>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</si>
  <si>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</si>
  <si>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</si>
  <si>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</si>
  <si>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</si>
  <si>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</si>
  <si>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</si>
  <si>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</si>
  <si>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</si>
  <si>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</si>
  <si>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</si>
  <si>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</si>
  <si>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</si>
  <si>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</si>
  <si>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</si>
  <si>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</si>
  <si>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</si>
  <si>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</si>
  <si>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</si>
  <si>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</si>
  <si>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</si>
  <si>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</si>
  <si>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</si>
  <si>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</si>
  <si>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</si>
  <si>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</si>
  <si>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</si>
  <si>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</si>
  <si>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</si>
  <si>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</si>
  <si>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</si>
  <si>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</si>
  <si>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</si>
  <si>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</si>
  <si>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</si>
  <si>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</si>
  <si>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</si>
  <si>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</si>
  <si>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</si>
  <si>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</si>
  <si>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</si>
  <si>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</si>
  <si>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</si>
  <si>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</si>
  <si>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</si>
  <si>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</si>
  <si>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</si>
  <si>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</si>
  <si>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</si>
  <si>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</si>
  <si>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</si>
  <si>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</si>
  <si>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</si>
  <si>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</si>
  <si>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</si>
  <si>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</si>
  <si>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</si>
  <si>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</si>
  <si>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</si>
  <si>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</si>
  <si>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</si>
  <si>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</si>
  <si>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</si>
  <si>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</si>
  <si>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</si>
  <si>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</si>
  <si>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</si>
  <si>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</si>
  <si>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</si>
  <si>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</si>
  <si>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</si>
  <si>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</si>
  <si>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</si>
  <si>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</si>
  <si>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</si>
  <si>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</si>
  <si>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</si>
  <si>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</si>
  <si>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</si>
  <si>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</si>
  <si>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</si>
  <si>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</si>
  <si>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</si>
  <si>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</si>
  <si>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</si>
  <si>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</si>
  <si>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</si>
  <si>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</si>
  <si>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</si>
  <si>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</si>
  <si>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</si>
  <si>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</si>
  <si>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</si>
  <si>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</si>
  <si>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</si>
  <si>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</si>
  <si>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</si>
  <si>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</si>
  <si>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</si>
  <si>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</si>
  <si>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</si>
  <si>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</si>
  <si>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</si>
  <si>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</si>
  <si>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</si>
  <si>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</si>
  <si>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</si>
  <si>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</si>
  <si>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</si>
  <si>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</si>
  <si>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</si>
  <si>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</si>
  <si>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</si>
  <si>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</si>
  <si>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</si>
  <si>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</si>
  <si>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</si>
  <si>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</si>
  <si>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</si>
  <si>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</si>
  <si>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</si>
  <si>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</si>
  <si>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</si>
  <si>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</si>
  <si>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</si>
  <si>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</si>
  <si>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</si>
  <si>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</si>
  <si>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</si>
  <si>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</si>
  <si>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</si>
  <si>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</si>
  <si>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</si>
  <si>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</si>
  <si>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</si>
  <si>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</si>
  <si>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</si>
  <si>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</si>
  <si>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</si>
  <si>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</si>
  <si>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</si>
  <si>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</si>
  <si>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</si>
  <si>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</si>
  <si>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</si>
  <si>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</si>
  <si>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</si>
  <si>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</si>
  <si>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</si>
  <si>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</si>
  <si>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</si>
  <si>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</si>
  <si>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at site checking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</si>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</sst>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272.72473750000063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45935.673163425927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45935.673163425927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45935.673163425927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45935.673163425927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45935.673163425927</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45935.673163310188</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45935.673163310188</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45935.673163425927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45935.673163425927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45935.673163425927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45935.673163425927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45935.673163425927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45935.673163425927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45935.673163425927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45935.673163425927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45935.673163425927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45935.673163425927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45935.673163425927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45935.673163425927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45935.673163425927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45935.673163425927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45935.673163425927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45935.673163425927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45935.673163425927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45935.673163425927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45935.673163425927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45935.673163425927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45935.673163425927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45935.673163425927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244.02138101851597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128.94608009259537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110.67332546296529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0.2410452546318993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9.1681828707805835E-2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45935.673163310188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45935.673163310188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45935.673163310188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45935.673163310188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45935.673163310188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45935.673163310188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45935.673163310188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45935.673163310188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45935.673163310188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45935.673163310188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45935.673163310188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45935.673163310188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45935.673163310188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45935.673163310188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45935.673163310188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45935.673163310188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45935.673163310188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45935.673163310188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45935.673163310188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45935.673163310188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45935.673163310188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45935.673163310188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45935.673163310188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45935.673163310188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45935.673163310188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45935.673163310188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45935.673163310188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45935.673163310188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45935.673163310188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45935.673163310188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45935.673163310188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45935.673163310188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45935.673163310188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45935.673163310188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45935.673163310188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45935.673163310188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45935.673163310188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45935.673163310188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45935.673163310188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45935.673163310188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45935.673163310188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45935.673163310188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45935.673163310188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45935.673163310188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45935.673163310188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45935.673163310188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45935.673163310188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45935.673163310188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45935.673163310188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45935.673163310188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45935.673163425927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45935.673163425927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45935.673163425927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45935.673163425927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45935.673163425927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45935.673163425927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45935.673163425927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45935.673163425927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45935.673163425927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45935.673163425927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45935.673163425927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45935.673163425927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45935.673163425927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45935.673163425927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45935.673163425927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45935.673163425927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45935.673163425927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45935.673163425927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45935.673163425927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45935.673163425927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45935.673163425927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45935.673163425927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45935.673163425927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45935.673163425927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45935.673163425927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45935.673163425927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45935.673163425927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45935.673163425927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45935.673163425927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45935.673163425927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45935.673163425927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45935.673163425927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45935.673163425927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45935.673163425927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45935.673163425927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45935.673163425927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45935.673163425927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45935.673163425927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45935.673163425927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45935.673163425927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45935.673163425927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45935.673163425927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45935.673163425927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45935.673163425927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45935.673163425927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45935.673163425927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45935.673163425927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45935.673163425927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45935.673163425927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45935.673163425927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45935.673163425927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45935.673163425927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45935.673163425927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45935.673163425927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45935.673163425927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45935.673163425927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45935.673163425927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45935.673163425927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45935.673163425927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45935.673163425927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45935.673163425927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45935.673163425927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45935.673163425927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45935.673163425927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45935.673163425927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45935.673163425927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45935.673163425927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45935.673163425927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45935.673163425927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45935.673163425927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45935.673163425927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45935.673163425927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45935.673163425927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45935.673163425927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45935.673163425927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45935.673163425927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45935.673163425927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45935.673163425927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45935.673163425927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45935.673163425927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45935.673163425927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45935.673163425927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45935.673163425927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45935.673163425927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45935.673163425927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45935.673163425927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45935.673163425927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45935.673163425927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45935.673163425927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45935.673163425927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45935.673163425927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45935.673163425927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45935.673163425927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45935.673163425927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45935.673163425927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45935.673163425927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45935.673163425927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45935.673163425927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45935.673163425927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45935.673163425927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45935.673163425927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45935.673163425927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45935.673163425927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45935.673163425927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45935.673163425927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45935.673163425927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45935.673163425927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45935.673163425927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45935.673163425927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45935.673163425927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45935.673163425927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45935.673163425927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45935.673163425927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45935.673163425927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45935.673163425927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45935.673163425927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45935.673163425927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45935.673163425927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45935.673163425927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45935.673163425927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45935.673163425927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45935.673163425927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45935.673163425927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45935.673163425927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45935.673163425927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45935.673163425927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45935.673163425927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45935.673163425927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45935.673163425927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45935.673163425927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45935.673163425927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45935.673163425927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45935.673163425927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45935.673163425927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45935.673163425927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45935.673163425927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45935.673163425927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45935.673163425927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45935.673163425927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45935.673163425927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45935.673163425927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45935.673163425927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45935.673163425927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45935.673163425927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45935.673163425927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45935.673163425927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45935.673163425927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45935.673163425927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45935.673163425927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45935.673163425927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45935.673163425927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45935.673163425927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45935.673163425927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45935.673163425927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45935.673163425927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45935.673163425927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45935.673163425927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45935.673163425927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45935.673163425927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45935.673163425927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45935.673163425927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45935.673163425927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45935.673163425927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45935.673163425927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45935.673163425927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45935.673163425927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45935.673163425927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45935.673163425927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45935.673163425927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45935.673163425927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45935.673163425927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45935.673163425927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45935.673163425927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45935.673163425927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45935.673163425927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45935.673163425927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45935.673163425927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45935.673163425927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45935.673163425927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45935.673163425927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45935.673163425927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45935.673163425927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45935.673163425927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45935.673163425927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45935.673163425927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45935.673163425927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45935.673163425927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45935.673163425927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45935.673163425927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45935.673163425927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45935.673163425927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45935.673163425927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45935.673163425927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45935.673163425927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45935.673163425927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45935.673163425927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45935.673163425927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45935.673163425927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45935.673163425927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45935.673163425927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45935.673163425927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45935.673163425927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45935.673163425927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45935.673163425927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45935.673163425927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45935.673163425927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45935.673163425927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45935.673163425927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45935.673163425927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45935.673163425927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45935.673163425927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45935.673163425927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45935.673163425927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45935.673163425927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45935.673163425927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45935.673163425927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45935.673163425927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45935.673163425927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45935.673163425927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45935.673163425927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45935.673163425927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45935.673163425927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45935.673163425927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45935.673163425927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45935.673163425927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45935.673163425927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45935.673163425927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45935.673163425927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45935.673163425927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45935.673163425927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45935.673163425927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45935.673163425927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45935.673163425927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45935.673163425927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45935.673163425927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45935.673163425927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45935.673163425927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45935.673163425927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1.9760648152441718E-2</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45935.673163425927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45935.673163425927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45935.673163425927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45935.673163425927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45935.673163425927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45935.673163425927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45935.673163425927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45935.673163425927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45935.673163425927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45935.673163425927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45935.673163425927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45935.673163425927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45935.673163425927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45935.673163425927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45935.673163425927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45935.673163425927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45935.673163425927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45935.673163425927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45935.673163425927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45935.673163425927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45935.673163425927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45935.673163425927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45935.673163425927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45935.673163425927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45935.673163425927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45935.673163425927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45935.673163425927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45935.673163425927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45935.673163425927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45935.673163425927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45935.673163425927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45935.673163425927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45935.673163425927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45935.673163425927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45935.673163425927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45935.673163425927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45935.673163425927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45935.673163425927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45935.673163425927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45935.673163425927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45935.673163425927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45935.673163425927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45935.673163425927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45935.673163425927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45935.673163425927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45935.673163425927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45935.673163425927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45935.673163425927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45935.673163425927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45935.673163425927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45935.673163425927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45935.673163425927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45935.673163425927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45935.673163425927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45935.673163425927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45935.673163425927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45935.673163425927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45935.673163425927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45935.673163425927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45935.673163425927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45935.673163425927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45935.673163425927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45935.673163425927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45935.673163425927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45935.673163425927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45935.673163425927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45935.673163425927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45935.673163425927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45935.673163425927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45935.673163425927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45935.673163425927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45935.673163425927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45935.673163425927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45935.673163425927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45935.673163425927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45935.673163425927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45935.673163425927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45935.673163425927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45935.673163425927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45935.673163425927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45935.673163425927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45935.673163425927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45935.673163425927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45935.673163425927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45935.673163425927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45935.673163425927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45935.673163425927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45935.673163425927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45935.673163425927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45935.673163425927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45935.673163425927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45935.673163425927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45935.673163425927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45935.673163425927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45935.673163425927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45935.673163425927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45935.673163425927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45935.673163425927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45935.673163425927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45935.673163425927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45935.673163425927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45935.673163425927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45935.673163425927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45935.673163425927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45935.673163425927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45935.673163425927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45935.673163425927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45935.673163425927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45935.673163425927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45935.673163425927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45935.673163425927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45935.673163425927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45935.673163425927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45935.673163425927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45935.673163425927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45935.673163425927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45935.673163425927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45935.673163425927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45935.673163425927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45935.673163425927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45935.673163425927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45935.673163425927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45935.673163425927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45935.673163425927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45935.673163425927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45935.673163425927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45935.673163425927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45935.673163425927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45935.673163425927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45935.673163425927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45935.673163425927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45935.673163425927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45935.673163425927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45935.673163425927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45935.673163425927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45935.673163425927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45935.673163425927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45935.673163425927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45935.673163425927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45935.673163425927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45935.673163425927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45935.673163425927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45935.673163425927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45935.673163425927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45935.673163425927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45935.673163425927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45935.673163425927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45935.673163425927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45935.673163425927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45935.673163425927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45935.673163425927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45935.673163425927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45935.673163425927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45935.673163425927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45935.673163425927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45935.673163425927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45935.673163425927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45935.673163425927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45935.673163425927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45935.673163425927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45935.673163425927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45935.673163425927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45935.673163425927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45935.673163425927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45935.673163425927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45935.673163425927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45935.673163425927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45935.673163425927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45935.673163425927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45935.673163425927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45935.673163425927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45935.673163425927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45935.673163425927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45935.673163425927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45935.673163425927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45935.673163425927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45935.673163425927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45935.673163425927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45935.673163425927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45935.673163425927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45935.673163425927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45935.673163425927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45935.673163425927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45935.673163425927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45935.673163425927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45935.673163425927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45935.673163425927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45935.673163425927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45935.673163425927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45935.673163425927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45935.673163425927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45935.673163425927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45935.673163425927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45935.673163425927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45935.673163425927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45935.673163425927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45935.673163425927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45935.673163425927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45935.673163425927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45935.673163425927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45935.673163425927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45935.673163425927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45935.673163425927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45935.673163425927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45935.673163425927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45935.673163425927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45935.673163425927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45935.673163425927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45935.673163425927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45935.673163425927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45935.673163425927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45935.673163425927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45935.673163425927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45935.673163425927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45935.673163425927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45935.673163425927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45935.673163425927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45935.673163425927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45935.673163425927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45935.673163425927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45935.673163425927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45935.673163425927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45935.673163425927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45935.673163425927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45935.673163425927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45935.673163425927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45935.673163425927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45935.673163425927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45935.673163425927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45935.673163425927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45935.673163425927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45935.673163425927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45935.673163425927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45935.673163425927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45935.673163425927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45935.673163425927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45935.673163425927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45935.673163425927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45935.673163425927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45935.673163425927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45935.673163425927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45935.673163425927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45935.673163425927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45935.673163425927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45935.673163425927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45935.673163425927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45935.673163425927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45935.673163425927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45935.673163425927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45935.673163425927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45935.673163425927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45935.673163425927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45935.673163425927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45935.673163425927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45935.673163425927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45935.673163425927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45935.673163425927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45935.673163425927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45935.673163425927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45935.673163425927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45935.673163425927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45935.673163425927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45935.673163425927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45935.673163425927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45935.673163425927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45935.673163425927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45935.673163425927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45935.673163425927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45935.673163425927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45935.673163425927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45935.673163425927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45935.673163425927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45935.673163425927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45935.673163425927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45935.673163425927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45935.673163425927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45935.673163425927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45935.673163425927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45935.673163425927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45935.673163425927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45935.673163425927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45935.673163425927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45935.673163425927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45935.673163425927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45935.673163425927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45935.673163425927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45935.673163425927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45935.673163425927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45935.673163425927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45935.673163425927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45935.673163425927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45935.673163425927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45935.673163425927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45935.673163425927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45935.673163425927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45935.673163425927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45935.673163425927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45935.673163425927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45935.673163425927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45935.673163425927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45935.673163425927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45935.673163425927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45935.673163425927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45935.673163425927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45935.673163425927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45935.673163425927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45935.673163425927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45935.673163425927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45935.673163425927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45935.673163425927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45935.673163425927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45935.673163425927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45935.673163425927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45935.673163425927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45935.673163425927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45935.673163425927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45935.673163425927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45935.673163425927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45935.673163425927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45935.673163425927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45935.673163425927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45935.673163425927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45935.673163425927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45935.673163425927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45935.673163425927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45935.673163425927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45935.673163425927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45935.673163425927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45935.673163425927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45935.673163425927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45935.673163425927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45935.673163425927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45935.673163425927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45935.673163425927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45935.673163425927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45935.673163425927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45935.673163425927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45935.673163425927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45935.673163425927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45935.673163425927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45935.673163425927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45935.673163425927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45935.673163425927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45935.673163425927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45935.673163425927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45935.673163425927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45935.673163425927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45935.673163425927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45935.673163425927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45935.673163425927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45935.673163425927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45935.673163425927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45935.673163425927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45935.673163425927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45935.673163425927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45935.673163425927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45935.673163425927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45935.673163425927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45935.673163425927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45935.673163425927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45935.673163425927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45935.673163425927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45935.673163425927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45935.673163425927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45935.673163425927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45935.673163425927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45935.673163425927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45935.673163425927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45935.673163425927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45935.673163425927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45935.673163425927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45935.673163425927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45935.673163425927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45935.673163425927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45935.673163425927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45935.673163425927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45935.673163425927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45935.673163425927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45935.673163425927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45935.673163425927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45935.673163425927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45935.673163425927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45935.673163425927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45935.673163425927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45935.673163425927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45935.673163425927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45935.673163425927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45935.673163425927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45935.673163425927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45935.673163425927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45935.673163425927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45935.673163425927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45935.673163425927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45935.673163425927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45935.673163425927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45935.673163425927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45935.673163425927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45935.673163425927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45935.673163425927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45935.673163425927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45935.673163425927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45935.673163425927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45935.673163425927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45935.673163425927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45935.673163425927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45935.673163425927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45935.673163425927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45935.673163425927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45935.673163425927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45935.673163425927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45935.673163425927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45935.673163425927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45935.673163425927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45935.673163425927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45935.673163425927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45935.673163425927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45935.673163425927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45935.673163425927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45935.673163425927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45935.673163425927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45935.673163425927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45935.673163425927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45935.673163425927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45935.673163425927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45935.673163425927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45935.673163425927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45935.673163425927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45935.673163425927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45935.673163425927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45935.673163425927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45935.673163425927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45935.673163425927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45935.673163425927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45935.673163425927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45935.673163425927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45935.673163425927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45935.673163425927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45935.673163425927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45935.673163425927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45935.673163425927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45935.673163425927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45935.673163425927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45935.673163425927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45935.673163425927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45935.673163425927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45935.673163425927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45935.673163425927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45935.673163425927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45935.673163425927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45935.673163425927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45935.673163425927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45935.673163425927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45935.673163425927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45935.673163425927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45935.673163425927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45935.673163425927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45935.673163425927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45935.673163425927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45935.673163425927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45935.673163425927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45935.673163425927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45935.673163425927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45935.673163425927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45935.673163425927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45935.673163425927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45935.673163425927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45935.673163425927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45935.673163425927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45935.673163425927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45935.673163425927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45935.673163425927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45935.673163425927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45935.673163425927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45935.673163425927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45935.673163425927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45935.673163425927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45935.673163425927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45935.673163425927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45935.673163425927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45935.673163425927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45935.673163425927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45935.673163425927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45935.673163425927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45935.673163425927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45935.673163425927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45935.673163425927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45935.673163425927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45935.673163425927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45935.673163425927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45935.673163425927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45935.673163425927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45935.673163425927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45935.673163425927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45935.673163425927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45935.673163425927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45935.673163425927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45935.673163425927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45935.673163425927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45935.673163425927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45935.673163425927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45935.673163425927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45935.673163425927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45935.673163425927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45935.673163425927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45935.673163425927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45935.673163425927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45935.673163425927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45935.673163425927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45935.673163425927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45935.673163425927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45935.673163425927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45935.673163425927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45935.673163425927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45935.673163425927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45935.673163425927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45935.673163425927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45935.673163425927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45935.673163425927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45935.673163425927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45935.673163425927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45935.673163425927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45935.673163425927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45935.673163425927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45935.673163425927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45935.673163425927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45935.673163425927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45935.673163425927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45935.673163425927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45935.673163425927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45935.673163425927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45935.673163425927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45935.673163425927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45935.673163425927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45935.673163425927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45935.673163425927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45935.673163425927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45935.673163425927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45935.673163425927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45935.673163425927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45935.673163425927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45935.673163425927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45935.673163425927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45935.673163425927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45935.673163425927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45935.673163425927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45935.673163425927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45935.673163425927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45935.673163425927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45935.673163425927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45935.673163425927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45935.673163425927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45935.673163425927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45935.673163425927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45935.673163425927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45935.673163425927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45935.673163425927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45935.673163425927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45935.673163425927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45935.673163425927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45935.673163425927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45935.673163425927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45935.673163425927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45935.673163425927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45935.673163425927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45935.673163425927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45935.673163425927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45935.673163425927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45935.673163425927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45935.673163425927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45935.673163425927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45935.673163425927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45935.673163425927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45935.673163425927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45935.673163425927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45935.673163425927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45935.673163425927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45935.673163425927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45935.673163425927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45935.673163425927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45935.673163425927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45935.673163425927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45935.673163425927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45935.673163425927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45935.673163425927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45935.673163425927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45935.673163425927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45935.673163425927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45935.673163425927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45935.673163425927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45935.673163425927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45935.673163425927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45935.673163425927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45935.673163425927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45935.673163425927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45935.673163425927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45935.673163425927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45935.673163425927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45935.673163425927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45935.673163425927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45935.673163425927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45935.673163425927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45935.673163425927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45935.673163425927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45935.673163425927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45935.673163425927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45935.673163425927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45935.673163425927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45935.673163425927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45935.673163425927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45935.673163425927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45935.673163425927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45935.673163425927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45935.673163425927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45935.673163425927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45935.673163425927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45935.673163425927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45935.673163425927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45935.673163425927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45935.673163425927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45935.673163425927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45935.673163425927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45935.673163425927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45935.673163425927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45935.673163425927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45935.673163425927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45935.673163425927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45935.673163425927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45935.673163425927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45935.673163425927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45935.673163425927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45935.673163425927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45935.673163425927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45935.673163425927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45935.673163425927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45935.673163425927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45935.673163425927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45935.673163425927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45935.673163425927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45935.673163425927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45935.673163425927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45935.673163425927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45935.673163425927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45935.673163425927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45935.673163425927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45935.673163425927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45935.673163425927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45935.673163425927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45935.673163425927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45935.673163425927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45935.673163425927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45935.673163425927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45935.673163425927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45935.673163425927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45935.673163425927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45935.673163425927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45935.673163425927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45935.673163425927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45935.673163425927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45935.673163425927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45935.673163425927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45935.673163425927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45935.673163425927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45935.673163425927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45935.673163425927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45935.673163425927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45935.673163425927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45935.673163425927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45935.673163425927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45935.673163425927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45935.673163425927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45935.673163425927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45935.673163425927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45935.673163425927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45935.673163425927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45935.673163425927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45935.673163425927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45935.673163425927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45935.673163425927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45935.673163425927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45935.673163425927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45935.673163425927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45935.673163425927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45935.673163425927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45935.673163425927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45935.673163425927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45935.673163425927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45935.673163425927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45935.673163425927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45935.673163425927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45935.673163425927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45935.673163425927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45935.673163425927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45935.673163425927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45935.673163425927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45935.673163425927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45935.673163425927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45935.673163425927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45935.673163425927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45935.673163425927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45935.673163425927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45935.673163425927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45935.673163425927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45935.673163425927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45935.673163425927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45935.673163425927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45935.673163425927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45935.673163425927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45935.673163425927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45935.673163425927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45935.673163425927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45935.673163425927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45935.673163425927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45935.673163425927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45935.673163425927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45935.673163425927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45935.673163425927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45935.673163425927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45935.673163425927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45935.673163425927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45935.673163425927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45935.673163425927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45935.673163425927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45935.673163425927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45935.673163425927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45935.673163425927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45935.673163425927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45935.673163425927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45935.673163425927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45935.673163425927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45935.673163425927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45935.673163425927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45935.673163425927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45935.673163425927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45935.673163425927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45935.673163425927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45935.673163425927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45935.673163425927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45935.673163425927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45935.673163425927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45935.673163425927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45935.673163425927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45935.673163425927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45935.673163425927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45935.673163425927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45935.673163425927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45935.673163425927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45935.673163425927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45935.673163425927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45935.673163425927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45935.673163425927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45935.673163425927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45935.673163425927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45935.673163425927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45935.673163425927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45935.673163425927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45935.673163425927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45935.673163425927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45935.673163425927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45935.673163425927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45935.673163425927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45935.673163425927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45935.673163425927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45935.673163425927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45935.673163425927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45935.673163425927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45935.673163425927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45935.673163425927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45935.673163425927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45935.673163425927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45935.673163425927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45935.673163425927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45935.673163425927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45935.673163425927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45935.673163425927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45935.673163425927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45935.673163425927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45935.673163425927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45935.673163425927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45935.673163425927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45935.673163425927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45935.673163425927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45935.673163425927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45935.673163425927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45935.673163425927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45935.673163425927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45935.673163425927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45935.673163425927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45935.673163425927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45935.673163425927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45935.673163425927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45935.673163425927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45935.673163425927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45935.673163425927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45935.673163425927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45935.673163425927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45935.673163425927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45935.673163425927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45935.673163425927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45935.673163425927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45935.673163425927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45935.673163425927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45935.673163425927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45935.673163425927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45935.673163425927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45935.673163425927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45935.673163425927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45935.673163425927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45935.673163425927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45935.673163425927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45935.673163425927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45935.673163425927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45935.673163425927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45935.673163425927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45935.673163425927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45935.673163425927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45935.673163425927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45935.673163425927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45935.673163425927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45935.673163425927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45935.673163425927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45935.673163425927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45935.673163425927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45935.673163425927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45935.673163425927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45935.673163425927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45935.673163425927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45935.673163425927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45935.673163425927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45935.673163425927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45935.673163425927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45935.673163425927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45935.673163425927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45935.673163425927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45935.673163425927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45935.673163425927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45935.673163425927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45935.673163425927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45935.673163425927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45935.673163425927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45935.673163425927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45935.673163425927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45935.673163425927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45935.673163425927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45935.673163425927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45935.673163425927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45935.673163425927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45935.673163425927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45935.673163425927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45935.673163425927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45935.673163425927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45935.673163425927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45935.673163425927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45935.673163425927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45935.673163425927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45935.673163425927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45935.673163425927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45935.673163425927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45935.673163425927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45935.673163425927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45935.673163425927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45935.673163425927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45935.673163425927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45935.673163425927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45935.673163425927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45935.673163425927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45935.673163425927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45935.673163425927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45935.673163425927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45935.673163425927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45935.673163425927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45935.673163425927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45935.673163425927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45935.673163425927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45935.673163425927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45935.673163425927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45935.673163425927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45935.673163425927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45935.673163425927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45935.673163425927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45935.673163425927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45935.673163425927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45935.673163425927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45935.673163425927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45935.673163425927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45935.673163425927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45935.673163425927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45935.673163425927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45935.673163425927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45935.673163425927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45935.673163425927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45935.673163425927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45935.673163425927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45935.673163425927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45935.673163425927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45935.673163425927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45935.673163425927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45935.673163425927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45935.673163425927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45935.673163425927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45935.673163425927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45935.673163425927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45935.673163425927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45935.673163425927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45935.673163425927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45935.673163425927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45935.673163425927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45935.673163425927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45935.673163425927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45935.673163425927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45935.673163425927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45935.673163425927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45935.673163425927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45935.673163425927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45935.673163425927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45935.673163425927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45935.673163425927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45935.673163425927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45935.673163425927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45935.673163425927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45935.673163425927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45935.673163425927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45935.673163425927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45935.673163425927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45935.673163425927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45935.673163425927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45935.673163425927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45935.673163425927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45935.673163425927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45935.673163425927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45935.673163425927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45935.673163425927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45935.673163425927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45935.673163425927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45935.673163425927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45935.673163425927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45935.673163425927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45935.673163425927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45935.673163425927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45935.673163425927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45935.673163425927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45935.673163425927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45935.673163425927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45935.673163425927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45935.673163425927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45935.673163425927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45935.673163425927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45935.673163425927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45935.673163425927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45935.673163425927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45935.673163425927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45935.673163425927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45935.673163425927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45935.673163425927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45935.673163425927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45935.673163425927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45935.673163425927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45935.673163425927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45935.673163425927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45935.673163425927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45935.673163425927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45935.673163425927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45935.673163425927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45935.673163425927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45935.673163425927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45935.673163425927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45935.673163425927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45935.673163425927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45935.673163425927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45935.673163425927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45935.673163425927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45935.673163425927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45935.673163425927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45935.673163425927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45935.673163425927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45935.673163425927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45935.673163425927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45935.673163425927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45935.673163425927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45935.673163425927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45935.673163425927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45935.673163425927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45935.673163425927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45935.673163425927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45935.673163425927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45935.673163425927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45935.673163425927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45935.673163425927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45935.673163425927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45935.673163425927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45935.673163425927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45935.673163425927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45935.673163425927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45935.673163425927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45935.673163425927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45935.673163425927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45935.673163425927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45935.673163425927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45935.673163425927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45935.673163425927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45935.673163425927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45935.673163425927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45935.673163425927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45935.673163425927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45935.673163425927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45935.673163425927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45935.673163425927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45935.673163425927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45935.673163425927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45935.673163425927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45935.673163425927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45935.673163425927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45935.673163425927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45935.673163425927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45935.673163425927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45935.673163425927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45935.673163425927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45935.673163425927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45935.673163425927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45935.673163425927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45935.673163425927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45935.673163425927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45935.673163425927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45935.673163425927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45935.673163425927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45935.673163425927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45935.673163425927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45935.673163425927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45935.673163425927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45935.673163425927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45935.673163425927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45935.673163425927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45935.673163425927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45935.673163425927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45935.673163425927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45935.673163425927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45935.673163425927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45935.673163425927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45935.673163425927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45935.673163425927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45935.673163425927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45935.673163425927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45935.673163425927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45935.673163425927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45935.673163425927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45935.673163425927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45935.673163425927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45935.673163425927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45935.673163425927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45935.673163425927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45935.673163425927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45935.673163425927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45935.673163425927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45935.673163425927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45935.673163425927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45935.673163425927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45935.673163425927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45935.673163425927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45935.673163425927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45935.673163425927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45935.673163425927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45935.673163425927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45935.673163425927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45935.673163425927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45935.673163425927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45935.673163425927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45935.673163425927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45935.673163425927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45935.673163425927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45935.673163425927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45935.673163425927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45935.673163425927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45935.673163425927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45935.673163425927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45935.673163425927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45935.673163425927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45935.673163425927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45935.673163425927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45935.673163425927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45935.673163425927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45935.673163425927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45935.673163425927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45935.673163425927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45935.673163425927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45935.673163425927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45935.673163425927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45935.673163425927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45935.673163425927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45935.673163425927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45935.673163425927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45935.673163425927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45935.673163425927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45935.673163425927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45935.673163425927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45935.673163425927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45935.673163425927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45935.673163425927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45935.673163425927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45935.673163425927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45935.673163425927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45935.673163425927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45935.673163425927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45935.673163425927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45935.673163425927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45935.673163425927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45935.673163425927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45935.673163425927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45935.673163425927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45935.673163425927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45935.673163425927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45935.673163425927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45935.673163425927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45935.673163425927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45935.673163425927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45935.673163425927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45935.673163425927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45935.673163425927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45935.673163425927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45935.673163425927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45935.673163425927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45935.673163425927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45935.673163425927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45935.673163425927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45935.673163425927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45935.673163425927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45935.673163425927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45935.673163425927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45935.673163425927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45935.673163425927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45935.673163425927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45935.673163425927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45935.673163425927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45935.673163425927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45935.673163425927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45935.673163425927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45935.673163425927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45935.673163425927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45935.673163425927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45935.673163425927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45935.673163425927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45935.673163425927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45935.673163425927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45935.673163425927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45935.673163425927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45935.673163425927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45935.673163425927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45935.673163425927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45935.673163425927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45935.673163425927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45935.673163425927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45935.673163425927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45935.673163425927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45935.673163425927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45935.673163425927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45935.673163425927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45935.673163425927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45935.673163425927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45935.673163425927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45935.673163425927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45935.673163425927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45935.673163425927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45935.673163425927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45935.673163425927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45935.673163425927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45935.673163425927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45935.673163425927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45935.673163425927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45935.673163425927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45935.673163425927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45935.673163425927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45935.673163425927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45935.673163425927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45935.673163425927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45935.673163425927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45935.673163425927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45935.673163425927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45935.673163425927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45935.673163425927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45935.673163425927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45935.673163425927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45935.673163425927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45935.673163425927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45935.673163425927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45935.673163425927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45935.673163425927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45935.673163425927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45935.673163425927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45935.673163425927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45935.673163425927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45935.673163425927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45935.673163425927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45935.673163425927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45935.673163425927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45935.673163425927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45935.673163425927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45935.673163425927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45935.673163425927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45935.673163425927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45935.673163425927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45935.673163425927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45935.673163425927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45935.673163425927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45935.673163425927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45935.673163425927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45935.673163425927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45935.673163425927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45935.673163425927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45935.673163425927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45935.673163425927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45935.673163425927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45935.673163425927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45935.673163425927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45935.673163425927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45935.673163425927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45935.673163425927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45935.673163425927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232.19244583333057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0.51621886574139353</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0.14989942129614064</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45935.673163310188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45935.673163310188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45935.673163310188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45935.673163310188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45935.673163425927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45935.673163425927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45935.673163425927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45935.673163310188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45935.673163310188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45935.673163310188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45935.673163310188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45935.673163310188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45935.673163310188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45935.673163310188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45935.673163310188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45935.673163310188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45935.673163310188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45935.673163310188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45935.673163310188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45935.673163310188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45935.673163310188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45935.673163310188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45935.673163310188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45935.673163310188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45935.673163310188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45935.673163310188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45935.673163310188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45935.673163310188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45935.673163310188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45935.673163310188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45935.673163310188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45935.673163310188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45935.673163310188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45935.673163310188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45935.673163310188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45935.673163310188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45935.673163310188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45935.673163310188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45935.673163310188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45935.673163310188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45935.673163310188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45935.673163310188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45935.673163310188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45935.673163310188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45935.673163310188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45935.673163310188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45935.673163310188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45935.673163310188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45935.673163310188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45935.673163310188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45935.673163310188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45935.673163310188</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43.841103240738448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9.4842861111101229</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45935.673163425927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45935.673163425927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45935.673163425927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45935.673163425927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45935.673163425927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45935.673163425927</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45935.673163425927</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45935.673163425927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45935.673163425927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45935.673163425927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45935.673163425927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45935.673163425927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45935.673163425927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45935.673163425927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45935.673163425927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45935.673163425927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45935.673163425927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45935.673163425927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45935.673163425927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45935.673163425927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45935.673163425927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45935.673163425927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45935.673163425927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45935.673163425927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45935.673163425927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45935.673163425927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45935.673163425927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45935.673163425927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45935.673163425927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45935.673163425927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45935.673163425927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45935.673163425927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45935.673163425927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45935.673163425927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45935.673163425927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45935.673163425927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45935.673163425927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45935.673163425927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45935.673163425927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45935.673163425927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45935.673163425927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45935.673163425927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45935.673163425927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45935.673163425927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45935.673163425927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45935.673163425927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45935.673163425927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45935.673163425927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45935.673163425927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45935.673163425927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45935.673163425927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45935.673163425927</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45935.673163425927</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45935.673163425927</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45935.673163425927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45935.673163425927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45935.673163425927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45935.673163425927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45935.673163425927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45935.673163425927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45935.673163425927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45935.673163425927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45935.673163425927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45935.673163425927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45935.673163425927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45935.673163425927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45935.673163425927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45935.673163425927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45935.673163425927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45935.673163425927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45935.673163425927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45935.673163425927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45935.673163425927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45935.673163425927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45935.673163425927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45935.673163425927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45935.673163425927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45935.673163425927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45935.673163425927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45935.673163425927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45935.673163425927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45935.673163425927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45935.673163425927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45935.673163425927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45935.673163425927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45935.673163425927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45935.673163425927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45935.673163425927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45935.673163425927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45935.673163425927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45935.673163425927</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45935.673163425927</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45935.673163425927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45935.673163425927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45935.673163425927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45935.673163425927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45935.673163425927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45935.673163425927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45935.673163425927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45935.673163425927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45935.673163425927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45935.673163425927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45935.673163425927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45935.673163425927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45935.673163425927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45935.673163425927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45935.673163425927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45935.673163425927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45935.673163425927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45935.673163425927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45935.673163425927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45935.673163425927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45935.673163425927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45935.673163425927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45935.673163425927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45935.673163425927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45935.673163425927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45935.673163425927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45935.673163425927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45935.673163425927</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45935.673163425927</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45935.673163425927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45935.673163425927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45935.673163425927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45935.673163425927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45935.673163425927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45935.673163425927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45935.673163425927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45935.673163425927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45935.673163425927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45935.673163425927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45935.673163425927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45935.673163425927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45935.673163425927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45935.673163425927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45935.673163425927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45935.673163425927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45935.673163425927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45935.673163425927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45935.673163425927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45935.673163425927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45935.673163425927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45935.673163425927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45935.673163425927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45935.673163425927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45935.673163425927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45935.673163425927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45935.673163425927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45935.673163425927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45935.673163425927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45935.673163425927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45935.673163425927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45935.673163425927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45935.673163425927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45935.673163425927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45935.673163425927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45935.673163425927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45935.673163425927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45935.673163425927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45935.673163425927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45935.673163425927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45935.673163425927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45935.673163425927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45935.673163425927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45935.673163425927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45935.673163425927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45935.673163425927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45935.673163425927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45935.673163425927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45935.673163425927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45935.673163425927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45935.673163425927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45935.673163425927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45935.673163425927</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45935.673163425927</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8.9003160879656207</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45935.673163425927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1.7921910879667848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0.73091793981438968</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7.4147106482996605E-2</v>
      </c>
      <c r="H6" s="139">
        <v>45935.565289351849</v>
      </c>
      <c r="I6" s="120" t="str">
        <f>IFERROR(VLOOKUP(D6,DB!A:F,6,0),"")</f>
        <v>SCECO</v>
      </c>
      <c r="J6" s="120" t="str">
        <f>IFERROR(VLOOKUP(D6,DB!A:G,7,0),"")</f>
        <v>Dead</v>
      </c>
      <c r="K6" s="137" t="s">
        <v>39075</v>
      </c>
      <c r="L6" s="126" t="str">
        <f>IFERROR(VLOOKUP(D6,DB!A:I,9,0),"")</f>
        <v>Latis</v>
      </c>
    </row>
    <row r="7" spans="1:16383" ht="31.5" customHeight="1">
      <c r="A7" s="121" t="s">
        <v>24</v>
      </c>
      <c r="B7" s="120" t="str">
        <f>IFERROR(VLOOKUP(D7,DB!A:K,11,0),"")</f>
        <v>R6</v>
      </c>
      <c r="C7" s="122">
        <v>1</v>
      </c>
      <c r="D7" s="120" t="s">
        <v>36643</v>
      </c>
      <c r="E7" s="123"/>
      <c r="F7" s="124"/>
      <c r="G7" s="89">
        <f ca="1">IFERROR(NOW()-F7,"-")</f>
        <v>45935.673163310188</v>
      </c>
      <c r="H7" s="124">
        <v>45935.613993055558</v>
      </c>
      <c r="I7" s="120" t="str">
        <f>IFERROR(VLOOKUP(D7,DB!A:F,6,0),"")</f>
        <v>SCECO</v>
      </c>
      <c r="J7" s="120" t="str">
        <f>IFERROR(VLOOKUP(D7,DB!A:G,7,0),"")</f>
        <v xml:space="preserve">Weak </v>
      </c>
      <c r="K7" s="125" t="s">
        <v>39076</v>
      </c>
      <c r="L7" s="126" t="str">
        <f>IFERROR(VLOOKUP(D7,DB!A:I,9,0),"")</f>
        <v>Latis</v>
      </c>
    </row>
    <row r="8" spans="1:16383" ht="31.5" customHeight="1">
      <c r="A8" s="121"/>
      <c r="B8" s="120" t="str">
        <f>IFERROR(VLOOKUP(D8,DB!A:K,11,0),"")</f>
        <v/>
      </c>
      <c r="C8" s="122"/>
      <c r="D8" s="120"/>
      <c r="E8" s="123"/>
      <c r="F8" s="124"/>
      <c r="G8" s="89">
        <f ca="1">IFERROR(NOW()-F8,"-")</f>
        <v>45935.673163425927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45935.673163425927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45935.673163425927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45935.673163425927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45935.673163425927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45935.673163425927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45935.673163425927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45935.673163425927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45935.673163425927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45935.673163425927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45935.673163425927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45935.673163425927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45935.673163425927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45935.673163425927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45935.673163425927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45935.673163425927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45935.673163425927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45935.673163425927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45935.673163425927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45935.673163425927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45935.673163425927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45935.673163425927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45935.673163425927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45935.673163425927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45935.673163425927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45935.673163425927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45935.673163425927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45935.673163425927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45935.673163425927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45935.673163425927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45935.673163425927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45935.673163425927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45935.673163425927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45935.673163425927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45935.673163425927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45935.673163425927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45935.673163425927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45935.673163425927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45935.673163425927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45935.673163425927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45935.673163425927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45935.673163425927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45935.673163425927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45935.673163425927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45935.673163425927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45935.673163425927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45935.673163425927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45935.673163425927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45935.673163425927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45935.673163425927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45935.673163425927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45935.673163425927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45935.673163425927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45935.673163425927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45935.673163425927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45935.673163425927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45935.673163425927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45935.673163425927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45935.673163425927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45935.673163425927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45935.673163425927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45935.673163425927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45935.673163425927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45935.673163425927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45935.673163425927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45935.673163425927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45935.673163425927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45935.673163425927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45935.673163425927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45935.673163425927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45935.673163425927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45935.673163425927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45935.673163425927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45935.673163425927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45935.673163425927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45935.673163425927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45935.673163425927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45935.673163425927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45935.673163425927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45935.673163425927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45935.673163425927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45935.673163425927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45935.673163425927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45935.673163425927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45935.673163425927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45935.673163425927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45935.673163425927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45935.673163425927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45935.673163425927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45935.673163425927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45935.673163425927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45935.673163425927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45935.673163425927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45935.673163425927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45935.673163425927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45935.673163425927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45935.673163425927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45935.673163425927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45935.673163425927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45935.673163425927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45935.673163425927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45935.673163425927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45935.673163425927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45935.673163425927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45935.673163425927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45935.673163425927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45935.673163425927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45935.673163425927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45935.673163425927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45935.673163425927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45935.673163425927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45935.673163425927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45935.673163425927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45935.673163425927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45935.673163425927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45935.673163425927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45935.673163425927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45935.673163425927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45935.673163425927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45935.673163425927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45935.673163425927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45935.673163425927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45935.673163425927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45935.673163425927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45935.673163425927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45935.673163425927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45935.673163425927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45935.673163425927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45935.673163425927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45935.673163425927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45935.673163425927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45935.673163425927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45935.673163425927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45935.673163425927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45935.673163425927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45935.673163425927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45935.673163425927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45935.673163425927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45935.673163425927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45935.673163425927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45935.673163425927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45935.673163425927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45935.673163425927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45935.673163425927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45935.673163425927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45935.673163425927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45935.673163425927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45935.673163425927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45935.673163425927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45935.673163425927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45935.673163425927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45935.673163425927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45935.673163425927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45935.673163425927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45935.673163425927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45935.673163425927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45935.673163425927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45935.673163425927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45935.673163425927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45935.673163425927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45935.673163425927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45935.673163425927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45935.673163425927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45935.673163425927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45935.673163425927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45935.673163425927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45935.673163425927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45935.673163425927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45935.673163425927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45935.673163425927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45935.673163425927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45935.673163425927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45935.673163425927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45935.673163425927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45935.673163425927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45935.673163425927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45935.673163425927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45935.673163425927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45935.673163425927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45935.673163425927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45935.673163425927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45935.673163425927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45935.673163425927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45935.673163425927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45935.673163425927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45935.673163425927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45935.673163425927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45935.673163425927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45935.673163425927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45935.673163425927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45935.673163425927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45935.673163425927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45935.673163425927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45935.673163425927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45935.673163425927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45935.673163425927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45935.673163425927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45935.673163425927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45935.673163425927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45935.673163425927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45935.673163425927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45935.673163425927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45935.673163425927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45935.673163425927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45935.673163425927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45935.673163425927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45935.673163425927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45935.673163425927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45935.673163425927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45935.673163425927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45935.673163425927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45935.673163425927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45935.673163425927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45935.673163425927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45935.673163425927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45935.673163425927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45935.673163425927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45935.673163425927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45935.673163425927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45935.673163425927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45935.673163425927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45935.673163425927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45935.673163425927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45935.673163425927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45935.673163425927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45935.673163425927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45935.673163425927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45935.673163425927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45935.673163425927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45935.673163425927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45935.673163425927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45935.673163425927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45935.673163425927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45935.673163425927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45935.673163425927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45935.673163425927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45935.673163425927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45935.673163425927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45935.673163425927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45935.673163425927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45935.673163425927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45935.673163425927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45935.673163425927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45935.673163425927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45935.673163425927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45935.673163425927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45935.673163425927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45935.673163425927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45935.673163425927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45935.673163425927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45935.673163425927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45935.673163425927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45935.673163425927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45935.673163425927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45935.673163425927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45935.673163425927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45935.673163425927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45935.673163425927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45935.673163425927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45935.673163425927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45935.673163425927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45935.673163425927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45935.673163425927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45935.673163425927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45935.673163425927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45935.673163425927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45935.673163425927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45935.673163425927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45935.673163425927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45935.673163425927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45935.673163425927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45935.673163425927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45935.673163425927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45935.673163425927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45935.673163425927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45935.673163425927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45935.673163425927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45935.673163425927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45935.673163425927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45935.673163425927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45935.673163425927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45935.673163425927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45935.673163425927</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